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6620" yWindow="2700" windowWidth="14805" windowHeight="7350"/>
  </bookViews>
  <sheets>
    <sheet name="титульный" sheetId="7" r:id="rId1"/>
    <sheet name="ч. 1 .1" sheetId="4" r:id="rId2"/>
    <sheet name="ч. 1.2" sheetId="8" r:id="rId3"/>
    <sheet name="ч.2.1" sheetId="9" r:id="rId4"/>
    <sheet name="ч 4.2" sheetId="6" r:id="rId5"/>
    <sheet name="ч 4.3" sheetId="12" r:id="rId6"/>
    <sheet name="ч 4.4-4.9" sheetId="13" r:id="rId7"/>
  </sheets>
  <definedNames>
    <definedName name="_xlnm.Print_Area" localSheetId="6">'ч 4.4-4.9'!$A$1:$P$30</definedName>
    <definedName name="_xlnm.Print_Area" localSheetId="1">'ч. 1 .1'!$A$1:$F$39</definedName>
    <definedName name="_xlnm.Print_Area" localSheetId="2">'ч. 1.2'!$A$1:$F$15</definedName>
    <definedName name="_xlnm.Print_Area" localSheetId="3">ч.2.1!$A$1:$F$36</definedName>
  </definedNames>
  <calcPr calcId="145621"/>
</workbook>
</file>

<file path=xl/calcChain.xml><?xml version="1.0" encoding="utf-8"?>
<calcChain xmlns="http://schemas.openxmlformats.org/spreadsheetml/2006/main">
  <c r="E13" i="9" l="1"/>
  <c r="E8" i="9"/>
  <c r="E11" i="13"/>
  <c r="D14" i="4" l="1"/>
  <c r="D15" i="4"/>
  <c r="F17" i="9" l="1"/>
  <c r="F16" i="9"/>
  <c r="F12" i="9"/>
  <c r="F11" i="9"/>
  <c r="F13" i="9"/>
  <c r="D13" i="9"/>
  <c r="D8" i="9"/>
  <c r="F8" i="9" s="1"/>
  <c r="D24" i="4" l="1"/>
  <c r="D10" i="4"/>
  <c r="E10" i="4"/>
  <c r="D16" i="4" l="1"/>
  <c r="D11" i="4"/>
  <c r="D12" i="4"/>
  <c r="E14" i="4"/>
  <c r="E15" i="4"/>
  <c r="E11" i="4"/>
  <c r="E12" i="4"/>
  <c r="D8" i="4" l="1"/>
  <c r="D5" i="8" l="1"/>
  <c r="F18" i="4" l="1"/>
  <c r="F19" i="4"/>
  <c r="F20" i="4"/>
  <c r="F22" i="4"/>
  <c r="F23" i="4"/>
  <c r="F27" i="4"/>
  <c r="F28" i="4"/>
  <c r="F31" i="4"/>
  <c r="F15" i="4"/>
  <c r="F14" i="4"/>
  <c r="F10" i="4"/>
  <c r="F11" i="4"/>
  <c r="F12" i="4"/>
  <c r="F7" i="8" l="1"/>
  <c r="F8" i="8"/>
  <c r="F9" i="8"/>
  <c r="F11" i="8"/>
  <c r="E5" i="8" l="1"/>
  <c r="F5" i="8" s="1"/>
  <c r="E24" i="4"/>
  <c r="F24" i="4" s="1"/>
  <c r="E16" i="4"/>
  <c r="F16" i="4" s="1"/>
  <c r="E8" i="4"/>
  <c r="F8" i="4" s="1"/>
  <c r="H6" i="6" l="1"/>
</calcChain>
</file>

<file path=xl/sharedStrings.xml><?xml version="1.0" encoding="utf-8"?>
<sst xmlns="http://schemas.openxmlformats.org/spreadsheetml/2006/main" count="219" uniqueCount="151">
  <si>
    <t>В т.ч.                                                        ВН (110 кВ и выше)</t>
  </si>
  <si>
    <t>1.1</t>
  </si>
  <si>
    <t>1.2</t>
  </si>
  <si>
    <t>В т.ч.                                                                 ВН (110 кВ и выше)</t>
  </si>
  <si>
    <t>2.1</t>
  </si>
  <si>
    <t>2.2</t>
  </si>
  <si>
    <t>2.3</t>
  </si>
  <si>
    <t>2.4</t>
  </si>
  <si>
    <t>2. Информация о качестве услуг по передаче электрической энергии</t>
  </si>
  <si>
    <t>Показатель средней продолжительности прекращений передачи электрической энергии                                                            (                     ) &lt;1&gt;</t>
  </si>
  <si>
    <t>1.3</t>
  </si>
  <si>
    <t>1.4</t>
  </si>
  <si>
    <t>3.1</t>
  </si>
  <si>
    <t>3.2</t>
  </si>
  <si>
    <t>3.3</t>
  </si>
  <si>
    <t>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</si>
  <si>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</si>
  <si>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4.1</t>
  </si>
  <si>
    <t>4.2</t>
  </si>
  <si>
    <t>4.3</t>
  </si>
  <si>
    <t>4.4</t>
  </si>
  <si>
    <t>5.1</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</si>
  <si>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</si>
  <si>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 xml:space="preserve">             - количество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в отношении которых произошло i-ое прекращение передачи электрической энергии, в рамках технологического нарушения, шт.;</t>
  </si>
  <si>
    <t xml:space="preserve">              - максимальное за расчетный период регулирования число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шт.</t>
  </si>
  <si>
    <t>филиала АО "РСК Ямала" в г. Муравленко</t>
  </si>
  <si>
    <t>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</si>
  <si>
    <t>Информация о качестве обслуживания потребителей услуг</t>
  </si>
  <si>
    <t>(наименование сетевой организации)</t>
  </si>
  <si>
    <t>1. Общая информация о сетевой организации</t>
  </si>
  <si>
    <t>1.1. Количество потребителей услуг сетевой организации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</si>
  <si>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N</t>
  </si>
  <si>
    <t>Показатель</t>
  </si>
  <si>
    <t>Значение показателя, годы</t>
  </si>
  <si>
    <t>Динамика изменения показателя</t>
  </si>
  <si>
    <t>Количество потребителей (всего)</t>
  </si>
  <si>
    <t>СН1 (35 - 60 кВ)</t>
  </si>
  <si>
    <t>СН2 (1 - 20 кВ)</t>
  </si>
  <si>
    <t>НН (до 1 кВ)</t>
  </si>
  <si>
    <t>Из них:  Количество потребителей 1 кат. надёжности</t>
  </si>
  <si>
    <t xml:space="preserve">               Количество потребителей 2 кат. надёжности</t>
  </si>
  <si>
    <t xml:space="preserve">               Количество потребителей 3 кат. надёжности</t>
  </si>
  <si>
    <t>Потребители Юридические лица</t>
  </si>
  <si>
    <t>Потребители Физические лица</t>
  </si>
  <si>
    <t xml:space="preserve">                                                               СН1 (35 - 60 кВ)</t>
  </si>
  <si>
    <t xml:space="preserve">                                                                 СН2 (1 - 20 кВ)</t>
  </si>
  <si>
    <t xml:space="preserve">                                                                     НН (до 1 кВ)</t>
  </si>
  <si>
    <t>1.2. Количество точек поставки всего и точек поставки, оборудованных приборами учета электрической энергии, с разбивкой: физические лица, юридические лица, вводные устройства (вводно-распределительное устройство, главный распределительный щит) в многоквартирные дома, бесхозяйные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 заполняется в произвольной форме.</t>
  </si>
  <si>
    <t>Количество точек поставки (всего)</t>
  </si>
  <si>
    <t>Точки поставки, оборудованные приборами учёта, в т.ч.</t>
  </si>
  <si>
    <t>ВРУ-0,4кВ МКД</t>
  </si>
  <si>
    <t>Бесхозяйные объекты электросетевого хозяйства</t>
  </si>
  <si>
    <t>Приборы учёта с возможностью дистанционного сбора данных</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</si>
  <si>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</si>
  <si>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ВН (110 кВ и выше)</t>
  </si>
  <si>
    <t>Количество случаев нарушения качества электрической энергии, подтвержденных актами контролирующих организаций и (или) решениями суда &lt;3&gt;, шт.</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</si>
  <si>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&lt;3&gt;.</t>
  </si>
  <si>
    <t>--------------------------------</t>
  </si>
  <si>
    <t>Примечание:</t>
  </si>
  <si>
    <t>&lt;1&gt; Значения показателей определяются в соответствии с Методическими указаниями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утвержденными приказом Минэнерго России от 14.10.2013 N 718 (зарегистрирован Минюстом России 31.12.2013, регистрационный N 30988). При этом в расчетах следует учесть, что:</t>
  </si>
  <si>
    <t>&lt;2&gt; Значения показателей определяются в соответствии с примечанием 1 к пункту 2.1. При этом продолжительность планового прекращения передачи электрической энергии в отношении потребителей услуг определяется интервалом времени от момента начала плановых работ на объектах электросетевого хозяйства сетевой организации, сопровождаемых полным (частичным) ограничением режима потребления электрической энергии потребителей услуг, до момента окончания плановых работ на объектах электросетевого хозяйства данной электросетевой организации, но не превышающим интервал времени до момента восстановления режима потребления электрической энергии потребителям услуг.</t>
  </si>
  <si>
    <t>&lt;3&gt; Если по одному случаю нарушения качества электрической энергии имеется и акт контролирующей организации, и решение суда, учитывается только решение суда.</t>
  </si>
  <si>
    <t>Прочее</t>
  </si>
  <si>
    <t>относятся к регулируемым видам услуг сетевых организаций;</t>
  </si>
  <si>
    <t>установлена обоснованность жалобы о нарушении прав или охраняемых законом интересов потребителя, в том числе о предоставлении услуг ненадлежащего качества.</t>
  </si>
  <si>
    <t>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t>
  </si>
  <si>
    <t>обращение, подлежащее или находящееся на рассмотрении в суде в соответствии с законодательством Российской Федерации;</t>
  </si>
  <si>
    <t>4.2. Информация о деятельности офисов обслуживания потребителей &lt;1&gt;.</t>
  </si>
  <si>
    <t>Офис обслуживания потребителей</t>
  </si>
  <si>
    <t>Тип офиса &lt;2&gt;</t>
  </si>
  <si>
    <t>Адрес местонахождения</t>
  </si>
  <si>
    <t>Номер телефона, адрес электронной почты</t>
  </si>
  <si>
    <t>Режим работы</t>
  </si>
  <si>
    <t>Предоставляемые услуги &lt;3&gt;</t>
  </si>
  <si>
    <t>Количество потребителей, обратившихся очно в отчетном периоде</t>
  </si>
  <si>
    <t>Среднее время на обслуживание потребителя, мин. &lt;4&gt;</t>
  </si>
  <si>
    <t>Среднее время ожидания потребителя в очереди, мин. &lt;4&gt;</t>
  </si>
  <si>
    <t>Количество сторонних организаций на территории офиса обслуживания (при наличии указать названия организаций) &lt;4&gt;</t>
  </si>
  <si>
    <t>&lt;1&gt; Раздел подлежит заполнению территориальными сетевыми организациями.</t>
  </si>
  <si>
    <t>&lt;2&gt; В столбце 3 указывается тип офиса обслуживания потребителей (центр обслуживания или пункт обслуживания) в соответствии с Едиными стандартами качества обслуживания сетевыми организациями потребителей сетевых организаций.</t>
  </si>
  <si>
    <t>&lt;3&gt; В столбце 7 указываются дополнительные услуги, предоставляемые потребителям, не предусмотренные Едиными стандартами качества обслуживания сетевыми организациями потребителей услуг сетевых организаций.</t>
  </si>
  <si>
    <t>&lt;4&gt; Информация заполняется только по офисам обслуживания потребителей, отнесенным к Центрам обслуживания потребителей.</t>
  </si>
  <si>
    <t>4.3. Информация о заочном обслуживании потребителей посредством телефонной связи.</t>
  </si>
  <si>
    <t>Наименование</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</si>
  <si>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</si>
  <si>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</si>
  <si>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</si>
  <si>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</si>
  <si>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</si>
  <si>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</si>
  <si>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</si>
  <si>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</si>
  <si>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 &lt;1&gt;</t>
  </si>
  <si>
    <t>мин.</t>
  </si>
  <si>
    <t>Среднее время обработки телефонного вызова от потребителя на выделенные телефонные номера за текущий период &lt;2&gt;</t>
  </si>
  <si>
    <t>&lt;1&gt; В строке 3 среднее время ожидания потребителем ответа по телефону сетевой организации определяется с момента соединения (в случае обслуживания потребителей с использованием системы интерактивного голосового меню - с момента выбора потребителем категории "соединение с работником организации" в системе интерактивного голосового меню) до момента ответа работника сетевой организации.</t>
  </si>
  <si>
    <t>&lt;2&gt; В строке 4 при расчете среднего времени обработки телефонного вызова учитывается время разговора потребителя с оператором сетевой организации и не учитывается время последующей обработки телефонного вызова.</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</si>
  <si>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</si>
  <si>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</si>
  <si>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</si>
  <si>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</si>
  <si>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 &lt;1&gt;.</t>
  </si>
  <si>
    <t>Идентификационный номер обращения</t>
  </si>
  <si>
    <t>Дата обращения</t>
  </si>
  <si>
    <t>Время обращения</t>
  </si>
  <si>
    <t>Форма обращения</t>
  </si>
  <si>
    <t>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</si>
  <si>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</si>
  <si>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</si>
  <si>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</si>
  <si>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</si>
  <si>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</si>
  <si>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</si>
  <si>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</si>
  <si>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</si>
  <si>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</si>
  <si>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Обращения потребителей, содержащие жалобу &lt;2&gt;</t>
  </si>
  <si>
    <t>Обращения потребителей, содержащие заявку на оказание услуг</t>
  </si>
  <si>
    <t>Факт получения потребителем ответа</t>
  </si>
  <si>
    <t>Мероприятия по результатам обращения &lt;3&gt;</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</si>
  <si>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</si>
  <si>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</si>
  <si>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</si>
  <si>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</si>
  <si>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</si>
  <si>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</si>
  <si>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</si>
  <si>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</si>
  <si>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</si>
  <si>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</si>
  <si>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&lt;1&gt; В столбцах, соответствующих форме и (или) категории поступившего обращения, а также факту получения ответа потребителем, указывается знак "+".</t>
  </si>
  <si>
    <t>&lt;2&gt; Указываются жалобы, которые:</t>
  </si>
  <si>
    <t>Случаи, при которых обращение не фиксируется как жалоба:</t>
  </si>
  <si>
    <t>обращение по спорам в рамках оказания услуг по передаче электрической энергии с промышленными предприятиями и субъектами розничного рынка электрической энергии.</t>
  </si>
  <si>
    <t>&lt;3&gt; Указываются мероприятия, проведенные или планируемые к проведению сетевой организацией в рамках поступившего обращения, непосредственно касающиеся потребителя и соответствующие инвестиционным или ремонтным программам.</t>
  </si>
  <si>
    <t>8 800 100 31 19</t>
  </si>
  <si>
    <t>+</t>
  </si>
  <si>
    <t>Филиал АО «РСК Ямала» в г. Муравленко</t>
  </si>
  <si>
    <t>Г. Муравленко, ул. Нефтяников, 26</t>
  </si>
  <si>
    <t>43 2 98</t>
  </si>
  <si>
    <r>
      <t>e-mail:</t>
    </r>
    <r>
      <rPr>
        <i/>
        <sz val="10"/>
        <color theme="1"/>
        <rFont val="Times New Roman"/>
        <family val="1"/>
        <charset val="204"/>
      </rPr>
      <t xml:space="preserve">  </t>
    </r>
    <r>
      <rPr>
        <sz val="10"/>
        <color theme="1"/>
        <rFont val="Times New Roman"/>
        <family val="1"/>
        <charset val="204"/>
      </rPr>
      <t>office@mur.rsk-yamal.ru </t>
    </r>
    <r>
      <rPr>
        <i/>
        <sz val="10"/>
        <color theme="1"/>
        <rFont val="Times New Roman"/>
        <family val="1"/>
        <charset val="204"/>
      </rPr>
      <t xml:space="preserve">                                                </t>
    </r>
  </si>
  <si>
    <t>Прочее (оформление актов технологического присоединения)</t>
  </si>
  <si>
    <t xml:space="preserve"> </t>
  </si>
  <si>
    <r>
      <t xml:space="preserve">Показатель средней частоты прекращений передачи электрической энергии (   </t>
    </r>
    <r>
      <rPr>
        <sz val="8"/>
        <color theme="1"/>
        <rFont val="Calibri"/>
        <family val="2"/>
        <charset val="204"/>
        <scheme val="minor"/>
      </rPr>
      <t xml:space="preserve">  SAIFI </t>
    </r>
    <r>
      <rPr>
        <sz val="11"/>
        <color theme="1"/>
        <rFont val="Calibri"/>
        <family val="2"/>
        <scheme val="minor"/>
      </rPr>
      <t xml:space="preserve">  ) &lt;1&gt;</t>
    </r>
  </si>
  <si>
    <t>МО г. Муравленко за 2021 год</t>
  </si>
  <si>
    <t>20 мин.</t>
  </si>
  <si>
    <t>8.00 – 18.30 (перерыв с 12.30 - 14.00)</t>
  </si>
  <si>
    <t>2021 год</t>
  </si>
  <si>
    <t>пункт обслуживания клиентов</t>
  </si>
  <si>
    <t>N-1 2020</t>
  </si>
  <si>
    <t>N 2021 (текущий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</si>
</sst>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indexed="8"/>
      <name val="Calibri"/>
      <family val="2"/>
      <charset val="204"/>
    </font>
    <font>
      <b/>
      <i/>
      <sz val="11"/>
      <color indexed="8"/>
      <name val="Calibri"/>
      <family val="2"/>
      <charset val="204"/>
    </font>
    <font>
      <sz val="8"/>
      <name val="Calibri"/>
      <family val="2"/>
    </font>
    <font>
      <sz val="10"/>
      <color theme="1"/>
      <name val="Times New Roman"/>
      <family val="1"/>
      <charset val="204"/>
    </font>
    <font>
      <sz val="12"/>
      <color theme="1"/>
      <name val="Times New Roman"/>
      <family val="1"/>
      <charset val="204"/>
    </font>
    <font>
      <i/>
      <sz val="10"/>
      <color theme="1"/>
      <name val="Times New Roman"/>
      <family val="1"/>
      <charset val="204"/>
    </font>
    <font>
      <sz val="8"/>
      <color theme="1"/>
      <name val="Calibri"/>
      <family val="2"/>
      <charset val="204"/>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89">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horizontal="center"/>
    </xf>
    <xf numFmtId="0" fontId="0" fillId="0" borderId="0" xfId="0" applyAlignment="1">
      <alignment horizontal="left" wrapText="1"/>
    </xf>
    <xf numFmtId="0" fontId="0" fillId="0" borderId="0" xfId="0" applyAlignment="1">
      <alignment horizontal="right"/>
    </xf>
    <xf numFmtId="0" fontId="0" fillId="0" borderId="1" xfId="0" applyBorder="1" applyAlignment="1">
      <alignment horizontal="center"/>
    </xf>
    <xf numFmtId="49" fontId="0" fillId="0" borderId="1" xfId="0" applyNumberFormat="1" applyBorder="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xf>
    <xf numFmtId="0" fontId="0" fillId="0" borderId="0" xfId="0" applyBorder="1" applyAlignment="1">
      <alignment vertical="center"/>
    </xf>
    <xf numFmtId="0" fontId="0" fillId="0" borderId="0" xfId="0" applyBorder="1" applyAlignment="1">
      <alignment wrapText="1"/>
    </xf>
    <xf numFmtId="0" fontId="0" fillId="0" borderId="0" xfId="0" applyBorder="1"/>
    <xf numFmtId="0" fontId="0" fillId="0" borderId="0" xfId="0" applyBorder="1" applyAlignment="1">
      <alignment horizontal="right"/>
    </xf>
    <xf numFmtId="0" fontId="0" fillId="0" borderId="0" xfId="0" applyBorder="1" applyAlignment="1">
      <alignment horizontal="right" wrapText="1"/>
    </xf>
    <xf numFmtId="0" fontId="0" fillId="0" borderId="0" xfId="0" applyBorder="1" applyAlignment="1">
      <alignment horizontal="center" vertical="center"/>
    </xf>
    <xf numFmtId="49" fontId="0" fillId="0" borderId="1" xfId="0" applyNumberFormat="1" applyBorder="1" applyAlignment="1">
      <alignment horizontal="center" vertical="center"/>
    </xf>
    <xf numFmtId="0" fontId="0" fillId="0" borderId="0" xfId="0" applyAlignment="1"/>
    <xf numFmtId="0" fontId="1" fillId="0" borderId="0" xfId="0" applyFont="1" applyAlignment="1"/>
    <xf numFmtId="49" fontId="0" fillId="0" borderId="0" xfId="0" applyNumberFormat="1" applyBorder="1" applyAlignment="1">
      <alignment horizontal="center"/>
    </xf>
    <xf numFmtId="0" fontId="2" fillId="0" borderId="0" xfId="0" applyFont="1" applyAlignment="1"/>
    <xf numFmtId="0" fontId="2" fillId="0" borderId="0" xfId="0" applyFont="1" applyAlignment="1">
      <alignment wrapText="1"/>
    </xf>
    <xf numFmtId="0" fontId="0" fillId="0" borderId="1" xfId="0" applyBorder="1" applyAlignment="1">
      <alignment horizontal="center"/>
    </xf>
    <xf numFmtId="0" fontId="5" fillId="0" borderId="15" xfId="0" applyFont="1" applyBorder="1" applyAlignment="1">
      <alignment vertical="center" wrapText="1"/>
    </xf>
    <xf numFmtId="0" fontId="4" fillId="0" borderId="16" xfId="0" applyFont="1" applyBorder="1" applyAlignment="1">
      <alignment horizontal="center" vertical="center" wrapText="1"/>
    </xf>
    <xf numFmtId="0" fontId="5" fillId="0" borderId="17" xfId="0" applyFont="1" applyBorder="1" applyAlignment="1">
      <alignment vertical="center" wrapText="1"/>
    </xf>
    <xf numFmtId="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1" fillId="0" borderId="0" xfId="0" applyFont="1" applyAlignment="1">
      <alignment horizontal="center"/>
    </xf>
    <xf numFmtId="0" fontId="1" fillId="0" borderId="11" xfId="0" applyFont="1" applyBorder="1" applyAlignment="1">
      <alignment horizontal="center"/>
    </xf>
    <xf numFmtId="0" fontId="0" fillId="0" borderId="5" xfId="0" applyBorder="1" applyAlignment="1">
      <alignment horizontal="right" wrapText="1"/>
    </xf>
    <xf numFmtId="0" fontId="0" fillId="0" borderId="4" xfId="0" applyBorder="1" applyAlignment="1">
      <alignment horizontal="right" wrapText="1"/>
    </xf>
    <xf numFmtId="0" fontId="0" fillId="0" borderId="5"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right"/>
    </xf>
    <xf numFmtId="0" fontId="0" fillId="0" borderId="4" xfId="0" applyBorder="1" applyAlignment="1">
      <alignment horizontal="right"/>
    </xf>
    <xf numFmtId="0" fontId="0" fillId="0" borderId="5" xfId="0" applyBorder="1" applyAlignment="1">
      <alignment horizontal="left"/>
    </xf>
    <xf numFmtId="0" fontId="0" fillId="0" borderId="4" xfId="0" applyBorder="1" applyAlignment="1">
      <alignment horizontal="left"/>
    </xf>
    <xf numFmtId="0" fontId="2" fillId="0" borderId="0" xfId="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1" fillId="0" borderId="0" xfId="0" applyFont="1" applyAlignment="1">
      <alignment horizontal="left" vertical="top" wrapText="1"/>
    </xf>
    <xf numFmtId="0" fontId="0" fillId="0" borderId="0" xfId="0" applyAlignment="1">
      <alignment horizontal="lef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left" wrapText="1"/>
    </xf>
    <xf numFmtId="0" fontId="0" fillId="0" borderId="1" xfId="0" applyBorder="1" applyAlignment="1">
      <alignment horizontal="right" wrapText="1"/>
    </xf>
    <xf numFmtId="0" fontId="0" fillId="0" borderId="1" xfId="0" applyBorder="1" applyAlignment="1">
      <alignment horizontal="left" wrapText="1"/>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wrapText="1"/>
    </xf>
    <xf numFmtId="0" fontId="0" fillId="0" borderId="10" xfId="0" applyBorder="1" applyAlignment="1">
      <alignment horizontal="center" wrapText="1"/>
    </xf>
    <xf numFmtId="0" fontId="0" fillId="0" borderId="3" xfId="0" applyBorder="1" applyAlignment="1">
      <alignment horizontal="center" wrapText="1"/>
    </xf>
    <xf numFmtId="0" fontId="2" fillId="0" borderId="0" xfId="0" applyFont="1" applyAlignment="1">
      <alignment horizontal="lef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49" fontId="5" fillId="0" borderId="12"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14" xfId="0" applyNumberFormat="1"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2" fillId="0" borderId="0" xfId="0" applyFont="1" applyAlignment="1">
      <alignment horizontal="center"/>
    </xf>
    <xf numFmtId="0" fontId="0" fillId="0" borderId="10" xfId="0" applyBorder="1" applyAlignment="1">
      <alignment horizontal="center"/>
    </xf>
    <xf numFmtId="0" fontId="0" fillId="0" borderId="2" xfId="0" applyBorder="1" applyAlignment="1">
      <alignment horizontal="left" wrapText="1"/>
    </xf>
    <xf numFmtId="0" fontId="0" fillId="0" borderId="10" xfId="0" applyBorder="1" applyAlignment="1">
      <alignment horizontal="left" wrapText="1"/>
    </xf>
    <xf numFmtId="0" fontId="0" fillId="0" borderId="3" xfId="0"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66675</xdr:colOff>
      <xdr:row>7</xdr:row>
      <xdr:rowOff>409575</xdr:rowOff>
    </xdr:from>
    <xdr:to>
      <xdr:col>1</xdr:col>
      <xdr:colOff>657225</xdr:colOff>
      <xdr:row>8</xdr:row>
      <xdr:rowOff>0</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895350" y="2428875"/>
          <a:ext cx="590550" cy="161925"/>
        </a:xfrm>
        <a:prstGeom prst="rect">
          <a:avLst/>
        </a:prstGeom>
        <a:noFill/>
        <a:ln w="9525">
          <a:noFill/>
          <a:miter lim="800000"/>
          <a:headEnd/>
          <a:tailEnd/>
        </a:ln>
      </xdr:spPr>
    </xdr:pic>
    <xdr:clientData/>
  </xdr:twoCellAnchor>
  <xdr:twoCellAnchor>
    <xdr:from>
      <xdr:col>1</xdr:col>
      <xdr:colOff>1581150</xdr:colOff>
      <xdr:row>12</xdr:row>
      <xdr:rowOff>123825</xdr:rowOff>
    </xdr:from>
    <xdr:to>
      <xdr:col>1</xdr:col>
      <xdr:colOff>2038350</xdr:colOff>
      <xdr:row>13</xdr:row>
      <xdr:rowOff>0</xdr:rowOff>
    </xdr:to>
    <xdr:pic>
      <xdr:nvPicPr>
        <xdr:cNvPr id="2050" name="Рисунок 2"/>
        <xdr:cNvPicPr>
          <a:picLocks noChangeAspect="1" noChangeArrowheads="1"/>
        </xdr:cNvPicPr>
      </xdr:nvPicPr>
      <xdr:blipFill>
        <a:blip xmlns:r="http://schemas.openxmlformats.org/officeDocument/2006/relationships" r:embed="rId2"/>
        <a:srcRect/>
        <a:stretch>
          <a:fillRect/>
        </a:stretch>
      </xdr:blipFill>
      <xdr:spPr bwMode="auto">
        <a:xfrm>
          <a:off x="2181225" y="3476625"/>
          <a:ext cx="0" cy="66675"/>
        </a:xfrm>
        <a:prstGeom prst="rect">
          <a:avLst/>
        </a:prstGeom>
        <a:noFill/>
        <a:ln w="9525">
          <a:noFill/>
          <a:miter lim="800000"/>
          <a:headEnd/>
          <a:tailEnd/>
        </a:ln>
      </xdr:spPr>
    </xdr:pic>
    <xdr:clientData/>
  </xdr:twoCellAnchor>
  <xdr:twoCellAnchor>
    <xdr:from>
      <xdr:col>1</xdr:col>
      <xdr:colOff>704850</xdr:colOff>
      <xdr:row>17</xdr:row>
      <xdr:rowOff>1123950</xdr:rowOff>
    </xdr:from>
    <xdr:to>
      <xdr:col>2</xdr:col>
      <xdr:colOff>590550</xdr:colOff>
      <xdr:row>18</xdr:row>
      <xdr:rowOff>28575</xdr:rowOff>
    </xdr:to>
    <xdr:pic>
      <xdr:nvPicPr>
        <xdr:cNvPr id="2051" name="Рисунок 3"/>
        <xdr:cNvPicPr>
          <a:picLocks noChangeAspect="1" noChangeArrowheads="1"/>
        </xdr:cNvPicPr>
      </xdr:nvPicPr>
      <xdr:blipFill>
        <a:blip xmlns:r="http://schemas.openxmlformats.org/officeDocument/2006/relationships" r:embed="rId3" cstate="print"/>
        <a:srcRect/>
        <a:stretch>
          <a:fillRect/>
        </a:stretch>
      </xdr:blipFill>
      <xdr:spPr bwMode="auto">
        <a:xfrm>
          <a:off x="1533525" y="5429250"/>
          <a:ext cx="1238250" cy="247650"/>
        </a:xfrm>
        <a:prstGeom prst="rect">
          <a:avLst/>
        </a:prstGeom>
        <a:noFill/>
        <a:ln w="9525">
          <a:noFill/>
          <a:miter lim="800000"/>
          <a:headEnd/>
          <a:tailEnd/>
        </a:ln>
      </xdr:spPr>
    </xdr:pic>
    <xdr:clientData/>
  </xdr:twoCellAnchor>
  <xdr:twoCellAnchor>
    <xdr:from>
      <xdr:col>1</xdr:col>
      <xdr:colOff>1762125</xdr:colOff>
      <xdr:row>22</xdr:row>
      <xdr:rowOff>942975</xdr:rowOff>
    </xdr:from>
    <xdr:to>
      <xdr:col>1</xdr:col>
      <xdr:colOff>3105150</xdr:colOff>
      <xdr:row>23</xdr:row>
      <xdr:rowOff>0</xdr:rowOff>
    </xdr:to>
    <xdr:pic>
      <xdr:nvPicPr>
        <xdr:cNvPr id="2052" name="Рисунок 4"/>
        <xdr:cNvPicPr>
          <a:picLocks noChangeAspect="1" noChangeArrowheads="1"/>
        </xdr:cNvPicPr>
      </xdr:nvPicPr>
      <xdr:blipFill>
        <a:blip xmlns:r="http://schemas.openxmlformats.org/officeDocument/2006/relationships" r:embed="rId4"/>
        <a:srcRect/>
        <a:stretch>
          <a:fillRect/>
        </a:stretch>
      </xdr:blipFill>
      <xdr:spPr bwMode="auto">
        <a:xfrm>
          <a:off x="2181225" y="7353300"/>
          <a:ext cx="0" cy="438150"/>
        </a:xfrm>
        <a:prstGeom prst="rect">
          <a:avLst/>
        </a:prstGeom>
        <a:noFill/>
        <a:ln w="9525">
          <a:noFill/>
          <a:miter lim="800000"/>
          <a:headEnd/>
          <a:tailEnd/>
        </a:ln>
      </xdr:spPr>
    </xdr:pic>
    <xdr:clientData/>
  </xdr:twoCellAnchor>
  <xdr:twoCellAnchor>
    <xdr:from>
      <xdr:col>0</xdr:col>
      <xdr:colOff>28575</xdr:colOff>
      <xdr:row>32</xdr:row>
      <xdr:rowOff>0</xdr:rowOff>
    </xdr:from>
    <xdr:to>
      <xdr:col>0</xdr:col>
      <xdr:colOff>457200</xdr:colOff>
      <xdr:row>32</xdr:row>
      <xdr:rowOff>266700</xdr:rowOff>
    </xdr:to>
    <xdr:pic>
      <xdr:nvPicPr>
        <xdr:cNvPr id="2053" name="Рисунок 5"/>
        <xdr:cNvPicPr>
          <a:picLocks noChangeAspect="1" noChangeArrowheads="1"/>
        </xdr:cNvPicPr>
      </xdr:nvPicPr>
      <xdr:blipFill>
        <a:blip xmlns:r="http://schemas.openxmlformats.org/officeDocument/2006/relationships" r:embed="rId5" cstate="print"/>
        <a:srcRect/>
        <a:stretch>
          <a:fillRect/>
        </a:stretch>
      </xdr:blipFill>
      <xdr:spPr bwMode="auto">
        <a:xfrm>
          <a:off x="28575" y="10458450"/>
          <a:ext cx="428625" cy="266700"/>
        </a:xfrm>
        <a:prstGeom prst="rect">
          <a:avLst/>
        </a:prstGeom>
        <a:noFill/>
        <a:ln w="9525">
          <a:noFill/>
          <a:miter lim="800000"/>
          <a:headEnd/>
          <a:tailEnd/>
        </a:ln>
      </xdr:spPr>
    </xdr:pic>
    <xdr:clientData/>
  </xdr:twoCellAnchor>
  <xdr:twoCellAnchor>
    <xdr:from>
      <xdr:col>0</xdr:col>
      <xdr:colOff>123825</xdr:colOff>
      <xdr:row>32</xdr:row>
      <xdr:rowOff>1076325</xdr:rowOff>
    </xdr:from>
    <xdr:to>
      <xdr:col>0</xdr:col>
      <xdr:colOff>381000</xdr:colOff>
      <xdr:row>33</xdr:row>
      <xdr:rowOff>219075</xdr:rowOff>
    </xdr:to>
    <xdr:pic>
      <xdr:nvPicPr>
        <xdr:cNvPr id="2054" name="Рисунок 6"/>
        <xdr:cNvPicPr>
          <a:picLocks noChangeAspect="1" noChangeArrowheads="1"/>
        </xdr:cNvPicPr>
      </xdr:nvPicPr>
      <xdr:blipFill>
        <a:blip xmlns:r="http://schemas.openxmlformats.org/officeDocument/2006/relationships" r:embed="rId6" cstate="print"/>
        <a:srcRect/>
        <a:stretch>
          <a:fillRect/>
        </a:stretch>
      </xdr:blipFill>
      <xdr:spPr bwMode="auto">
        <a:xfrm>
          <a:off x="123825" y="11534775"/>
          <a:ext cx="257175" cy="266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W27"/>
  <sheetViews>
    <sheetView tabSelected="1" topLeftCell="A7" zoomScaleNormal="100" workbookViewId="0">
      <selection activeCell="B38" sqref="B38"/>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23" spans="1:23" x14ac:dyDescent="0.25">
      <c r="A23" s="38" t="s">
        <v>27</v>
      </c>
      <c r="B23" s="38"/>
      <c r="C23" s="38"/>
      <c r="D23" s="38"/>
      <c r="E23" s="38"/>
      <c r="F23" s="38"/>
      <c r="G23" s="21"/>
      <c r="H23" s="21"/>
      <c r="I23" s="21"/>
      <c r="J23" s="21"/>
      <c r="K23" s="21"/>
      <c r="L23" s="21"/>
      <c r="M23" s="21"/>
      <c r="N23" s="21"/>
      <c r="O23" s="21"/>
      <c r="P23" s="21"/>
      <c r="Q23" s="21"/>
      <c r="R23" s="21"/>
      <c r="S23" s="21"/>
      <c r="T23" s="21"/>
      <c r="U23" s="20"/>
      <c r="V23" s="20"/>
      <c r="W23" s="20"/>
    </row>
    <row r="24" spans="1:23" x14ac:dyDescent="0.25">
      <c r="A24" s="38" t="s">
        <v>25</v>
      </c>
      <c r="B24" s="38"/>
      <c r="C24" s="38"/>
      <c r="D24" s="38"/>
      <c r="E24" s="38"/>
      <c r="F24" s="38"/>
      <c r="G24" s="21"/>
      <c r="H24" s="21"/>
      <c r="I24" s="21"/>
      <c r="J24" s="21"/>
      <c r="K24" s="21"/>
      <c r="L24" s="21"/>
      <c r="M24" s="21"/>
      <c r="N24" s="21"/>
      <c r="O24" s="21"/>
      <c r="P24" s="21"/>
      <c r="Q24" s="21"/>
      <c r="R24" s="21"/>
      <c r="S24" s="21"/>
      <c r="T24" s="21"/>
      <c r="U24" s="20"/>
      <c r="V24" s="20"/>
      <c r="W24" s="20"/>
    </row>
    <row r="25" spans="1:23" x14ac:dyDescent="0.25">
      <c r="A25" s="39" t="s">
        <v>144</v>
      </c>
      <c r="B25" s="39"/>
      <c r="C25" s="39"/>
      <c r="D25" s="39"/>
      <c r="E25" s="39"/>
      <c r="F25" s="39"/>
      <c r="G25" s="21"/>
      <c r="H25" s="21"/>
      <c r="I25" s="21"/>
      <c r="J25" s="21"/>
      <c r="K25" s="21"/>
      <c r="L25" s="21"/>
      <c r="M25" s="21"/>
      <c r="N25" s="21"/>
      <c r="O25" s="21"/>
      <c r="P25" s="21"/>
      <c r="Q25" s="21"/>
      <c r="R25" s="21"/>
      <c r="S25" s="21"/>
      <c r="T25" s="21"/>
      <c r="U25" s="20"/>
      <c r="V25" s="20"/>
      <c r="W25" s="20"/>
    </row>
    <row r="26" spans="1:23" x14ac:dyDescent="0.25">
      <c r="A26" s="38" t="s">
        <v>28</v>
      </c>
      <c r="B26" s="38"/>
      <c r="C26" s="38"/>
      <c r="D26" s="38"/>
      <c r="E26" s="38"/>
      <c r="F26" s="38"/>
      <c r="G26" s="21"/>
      <c r="H26" s="21"/>
      <c r="I26" s="21"/>
      <c r="J26" s="21"/>
      <c r="K26" s="21"/>
      <c r="L26" s="21"/>
      <c r="M26" s="21"/>
      <c r="N26" s="21"/>
      <c r="O26" s="21"/>
      <c r="P26" s="21"/>
      <c r="Q26" s="21"/>
      <c r="R26" s="21"/>
      <c r="S26" s="21"/>
      <c r="T26" s="21"/>
      <c r="U26" s="20"/>
      <c r="V26" s="20"/>
      <c r="W26" s="20"/>
    </row>
    <row r="27" spans="1:23" x14ac:dyDescent="0.25">
      <c r="A27" s="38"/>
      <c r="B27" s="38"/>
      <c r="C27" s="38"/>
      <c r="D27" s="38"/>
      <c r="E27" s="38"/>
      <c r="F27" s="38"/>
    </row>
  </sheetData>
  <mergeCells count="5">
    <mergeCell ref="A27:F27"/>
    <mergeCell ref="A23:F23"/>
    <mergeCell ref="A24:F24"/>
    <mergeCell ref="A25:F25"/>
    <mergeCell ref="A26:F26"/>
  </mergeCells>
  <phoneticPr fontId="3" type="noConversion"/>
  <pageMargins left="1.1811023622047245" right="0.59055118110236227" top="0.78740157480314965" bottom="0.78740157480314965"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zoomScale="110" zoomScaleNormal="110" workbookViewId="0">
      <selection activeCell="D16" sqref="D16"/>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3" x14ac:dyDescent="0.25">
      <c r="A1" s="38" t="s">
        <v>29</v>
      </c>
      <c r="B1" s="38"/>
      <c r="C1" s="38"/>
      <c r="D1" s="38"/>
      <c r="E1" s="38"/>
      <c r="F1" s="38"/>
      <c r="G1" s="21"/>
      <c r="H1" s="21"/>
      <c r="I1" s="21"/>
      <c r="J1" s="21"/>
      <c r="K1" s="21"/>
      <c r="L1" s="21"/>
      <c r="M1" s="21"/>
      <c r="N1" s="21"/>
      <c r="O1" s="21"/>
      <c r="P1" s="21"/>
      <c r="Q1" s="21"/>
      <c r="R1" s="21"/>
      <c r="S1" s="21"/>
      <c r="T1" s="21"/>
      <c r="U1" s="21"/>
      <c r="V1" s="20"/>
      <c r="W1" s="20"/>
    </row>
    <row r="3" spans="1:23" ht="59.25" customHeight="1" x14ac:dyDescent="0.25">
      <c r="A3" s="48" t="s">
        <v>30</v>
      </c>
      <c r="B3" s="48"/>
      <c r="C3" s="48"/>
      <c r="D3" s="48"/>
      <c r="E3" s="48"/>
      <c r="F3" s="48"/>
      <c r="G3" s="2"/>
      <c r="H3" s="2"/>
      <c r="I3" s="2"/>
      <c r="J3" s="2"/>
      <c r="K3" s="2"/>
      <c r="L3" s="2"/>
      <c r="M3" s="2"/>
      <c r="N3" s="2"/>
      <c r="O3" s="2"/>
      <c r="P3" s="2"/>
      <c r="Q3" s="2"/>
      <c r="R3" s="2"/>
      <c r="S3" s="2"/>
      <c r="T3" s="2"/>
      <c r="U3" s="2"/>
      <c r="V3" s="2"/>
      <c r="W3" s="2"/>
    </row>
    <row r="4" spans="1:23" x14ac:dyDescent="0.25">
      <c r="A4" s="4"/>
      <c r="B4" s="4"/>
      <c r="C4" s="4"/>
      <c r="D4" s="4"/>
      <c r="E4" s="4"/>
      <c r="F4" s="4"/>
      <c r="G4" s="4"/>
      <c r="H4" s="4"/>
      <c r="I4" s="4"/>
      <c r="J4" s="4"/>
      <c r="K4" s="4"/>
      <c r="L4" s="4"/>
      <c r="M4" s="4"/>
      <c r="N4" s="4"/>
      <c r="O4" s="4"/>
      <c r="P4" s="4"/>
      <c r="Q4" s="4"/>
      <c r="R4" s="4"/>
      <c r="S4" s="4"/>
      <c r="T4" s="4"/>
      <c r="U4" s="4"/>
      <c r="V4" s="4"/>
      <c r="W4" s="4"/>
    </row>
    <row r="5" spans="1:23" x14ac:dyDescent="0.25">
      <c r="A5" s="49" t="s">
        <v>31</v>
      </c>
      <c r="B5" s="51" t="s">
        <v>32</v>
      </c>
      <c r="C5" s="52"/>
      <c r="D5" s="55" t="s">
        <v>33</v>
      </c>
      <c r="E5" s="55"/>
      <c r="F5" s="55"/>
      <c r="G5" s="12"/>
    </row>
    <row r="6" spans="1:23" ht="45" x14ac:dyDescent="0.25">
      <c r="A6" s="50"/>
      <c r="B6" s="53"/>
      <c r="C6" s="54"/>
      <c r="D6" s="11">
        <v>2020</v>
      </c>
      <c r="E6" s="10">
        <v>2021</v>
      </c>
      <c r="F6" s="10" t="s">
        <v>34</v>
      </c>
      <c r="G6" s="13"/>
    </row>
    <row r="7" spans="1:23" x14ac:dyDescent="0.25">
      <c r="A7" s="6">
        <v>1</v>
      </c>
      <c r="B7" s="56">
        <v>2</v>
      </c>
      <c r="C7" s="57"/>
      <c r="D7" s="6">
        <v>3</v>
      </c>
      <c r="E7" s="6">
        <v>4</v>
      </c>
      <c r="F7" s="6">
        <v>5</v>
      </c>
      <c r="G7" s="12"/>
    </row>
    <row r="8" spans="1:23" x14ac:dyDescent="0.25">
      <c r="A8" s="7">
        <v>1</v>
      </c>
      <c r="B8" s="42" t="s">
        <v>35</v>
      </c>
      <c r="C8" s="43"/>
      <c r="D8" s="31">
        <f>D10+D11+D12</f>
        <v>1622</v>
      </c>
      <c r="E8" s="6">
        <f>E10+E11+E12</f>
        <v>2175</v>
      </c>
      <c r="F8" s="29">
        <f>E8*100/D8-100</f>
        <v>34.093711467324283</v>
      </c>
      <c r="G8" s="14"/>
    </row>
    <row r="9" spans="1:23" x14ac:dyDescent="0.25">
      <c r="A9" s="7"/>
      <c r="B9" s="46" t="s">
        <v>0</v>
      </c>
      <c r="C9" s="47"/>
      <c r="D9" s="30">
        <v>0</v>
      </c>
      <c r="E9" s="6">
        <v>0</v>
      </c>
      <c r="F9" s="29" t="s">
        <v>142</v>
      </c>
      <c r="G9" s="15"/>
    </row>
    <row r="10" spans="1:23" x14ac:dyDescent="0.25">
      <c r="A10" s="7"/>
      <c r="B10" s="44" t="s">
        <v>36</v>
      </c>
      <c r="C10" s="45"/>
      <c r="D10" s="33">
        <f t="shared" ref="D10:E12" si="0">D18+D29</f>
        <v>2</v>
      </c>
      <c r="E10" s="33">
        <f t="shared" si="0"/>
        <v>2</v>
      </c>
      <c r="F10" s="29">
        <f t="shared" ref="F10:F31" si="1">E10*100/D10-100</f>
        <v>0</v>
      </c>
      <c r="G10" s="16"/>
    </row>
    <row r="11" spans="1:23" x14ac:dyDescent="0.25">
      <c r="A11" s="7"/>
      <c r="B11" s="44" t="s">
        <v>37</v>
      </c>
      <c r="C11" s="45"/>
      <c r="D11" s="32">
        <f t="shared" si="0"/>
        <v>202</v>
      </c>
      <c r="E11" s="32">
        <f t="shared" si="0"/>
        <v>215</v>
      </c>
      <c r="F11" s="29">
        <f t="shared" si="1"/>
        <v>6.4356435643564396</v>
      </c>
      <c r="G11" s="16"/>
    </row>
    <row r="12" spans="1:23" x14ac:dyDescent="0.25">
      <c r="A12" s="7"/>
      <c r="B12" s="44" t="s">
        <v>38</v>
      </c>
      <c r="C12" s="45"/>
      <c r="D12" s="32">
        <f t="shared" si="0"/>
        <v>1418</v>
      </c>
      <c r="E12" s="6">
        <f t="shared" si="0"/>
        <v>1958</v>
      </c>
      <c r="F12" s="29">
        <f t="shared" si="1"/>
        <v>38.081805359661502</v>
      </c>
      <c r="G12" s="16"/>
    </row>
    <row r="13" spans="1:23" ht="30" customHeight="1" x14ac:dyDescent="0.25">
      <c r="A13" s="7"/>
      <c r="B13" s="42" t="s">
        <v>39</v>
      </c>
      <c r="C13" s="43"/>
      <c r="D13" s="25">
        <v>0</v>
      </c>
      <c r="E13" s="6">
        <v>0</v>
      </c>
      <c r="F13" s="29"/>
      <c r="G13" s="17"/>
    </row>
    <row r="14" spans="1:23" x14ac:dyDescent="0.25">
      <c r="A14" s="7"/>
      <c r="B14" s="40" t="s">
        <v>40</v>
      </c>
      <c r="C14" s="41"/>
      <c r="D14" s="35">
        <f>D22+D30</f>
        <v>116</v>
      </c>
      <c r="E14" s="32">
        <f>E22+E30</f>
        <v>124</v>
      </c>
      <c r="F14" s="29">
        <f t="shared" si="1"/>
        <v>6.8965517241379359</v>
      </c>
      <c r="G14" s="17"/>
    </row>
    <row r="15" spans="1:23" x14ac:dyDescent="0.25">
      <c r="A15" s="7"/>
      <c r="B15" s="40" t="s">
        <v>41</v>
      </c>
      <c r="C15" s="41"/>
      <c r="D15" s="30">
        <f>D31+D23</f>
        <v>1506</v>
      </c>
      <c r="E15" s="6">
        <f>E23+E31</f>
        <v>2051</v>
      </c>
      <c r="F15" s="29">
        <f t="shared" si="1"/>
        <v>36.188579017264288</v>
      </c>
      <c r="G15" s="17"/>
    </row>
    <row r="16" spans="1:23" x14ac:dyDescent="0.25">
      <c r="A16" s="7" t="s">
        <v>1</v>
      </c>
      <c r="B16" s="42" t="s">
        <v>42</v>
      </c>
      <c r="C16" s="43"/>
      <c r="D16" s="32">
        <f>D18+D19+D20</f>
        <v>493</v>
      </c>
      <c r="E16" s="6">
        <f>E18+E19+E20</f>
        <v>512</v>
      </c>
      <c r="F16" s="29">
        <f t="shared" si="1"/>
        <v>3.8539553752535483</v>
      </c>
      <c r="G16" s="15"/>
    </row>
    <row r="17" spans="1:7" x14ac:dyDescent="0.25">
      <c r="A17" s="7"/>
      <c r="B17" s="40" t="s">
        <v>3</v>
      </c>
      <c r="C17" s="41"/>
      <c r="D17" s="30">
        <v>0</v>
      </c>
      <c r="E17" s="6">
        <v>0</v>
      </c>
      <c r="F17" s="29" t="s">
        <v>142</v>
      </c>
      <c r="G17" s="16"/>
    </row>
    <row r="18" spans="1:7" x14ac:dyDescent="0.25">
      <c r="A18" s="7"/>
      <c r="B18" s="40" t="s">
        <v>36</v>
      </c>
      <c r="C18" s="41"/>
      <c r="D18" s="36">
        <v>2</v>
      </c>
      <c r="E18" s="6">
        <v>2</v>
      </c>
      <c r="F18" s="29">
        <f t="shared" si="1"/>
        <v>0</v>
      </c>
      <c r="G18" s="16"/>
    </row>
    <row r="19" spans="1:7" x14ac:dyDescent="0.25">
      <c r="A19" s="7"/>
      <c r="B19" s="40" t="s">
        <v>37</v>
      </c>
      <c r="C19" s="41"/>
      <c r="D19" s="36">
        <v>202</v>
      </c>
      <c r="E19" s="6">
        <v>215</v>
      </c>
      <c r="F19" s="29">
        <f t="shared" si="1"/>
        <v>6.4356435643564396</v>
      </c>
      <c r="G19" s="16"/>
    </row>
    <row r="20" spans="1:7" x14ac:dyDescent="0.25">
      <c r="A20" s="7"/>
      <c r="B20" s="40" t="s">
        <v>38</v>
      </c>
      <c r="C20" s="41"/>
      <c r="D20" s="36">
        <v>289</v>
      </c>
      <c r="E20" s="6">
        <v>295</v>
      </c>
      <c r="F20" s="29">
        <f t="shared" si="1"/>
        <v>2.0761245674740536</v>
      </c>
      <c r="G20" s="16"/>
    </row>
    <row r="21" spans="1:7" x14ac:dyDescent="0.25">
      <c r="A21" s="7"/>
      <c r="B21" s="40" t="s">
        <v>39</v>
      </c>
      <c r="C21" s="41"/>
      <c r="D21" s="30">
        <v>0</v>
      </c>
      <c r="E21" s="6">
        <v>0</v>
      </c>
      <c r="F21" s="29" t="s">
        <v>142</v>
      </c>
      <c r="G21" s="15"/>
    </row>
    <row r="22" spans="1:7" x14ac:dyDescent="0.25">
      <c r="A22" s="7"/>
      <c r="B22" s="40" t="s">
        <v>40</v>
      </c>
      <c r="C22" s="41"/>
      <c r="D22" s="36">
        <v>116</v>
      </c>
      <c r="E22" s="6">
        <v>124</v>
      </c>
      <c r="F22" s="29">
        <f t="shared" si="1"/>
        <v>6.8965517241379359</v>
      </c>
      <c r="G22" s="15"/>
    </row>
    <row r="23" spans="1:7" x14ac:dyDescent="0.25">
      <c r="A23" s="7"/>
      <c r="B23" s="40" t="s">
        <v>41</v>
      </c>
      <c r="C23" s="41"/>
      <c r="D23" s="36">
        <v>377</v>
      </c>
      <c r="E23" s="6">
        <v>388</v>
      </c>
      <c r="F23" s="29">
        <f t="shared" si="1"/>
        <v>2.9177718832891202</v>
      </c>
      <c r="G23" s="15"/>
    </row>
    <row r="24" spans="1:7" x14ac:dyDescent="0.25">
      <c r="A24" s="7" t="s">
        <v>2</v>
      </c>
      <c r="B24" s="42" t="s">
        <v>43</v>
      </c>
      <c r="C24" s="43"/>
      <c r="D24" s="33">
        <f>D27+D28</f>
        <v>1130</v>
      </c>
      <c r="E24" s="6">
        <f>E27+E28</f>
        <v>1664</v>
      </c>
      <c r="F24" s="29">
        <f t="shared" si="1"/>
        <v>47.256637168141594</v>
      </c>
      <c r="G24" s="15"/>
    </row>
    <row r="25" spans="1:7" x14ac:dyDescent="0.25">
      <c r="A25" s="7"/>
      <c r="B25" s="40" t="s">
        <v>3</v>
      </c>
      <c r="C25" s="41"/>
      <c r="D25" s="30">
        <v>0</v>
      </c>
      <c r="E25" s="6">
        <v>0</v>
      </c>
      <c r="F25" s="29" t="s">
        <v>142</v>
      </c>
      <c r="G25" s="16"/>
    </row>
    <row r="26" spans="1:7" x14ac:dyDescent="0.25">
      <c r="A26" s="7"/>
      <c r="B26" s="40" t="s">
        <v>44</v>
      </c>
      <c r="C26" s="41"/>
      <c r="D26" s="30">
        <v>0</v>
      </c>
      <c r="E26" s="6">
        <v>0</v>
      </c>
      <c r="F26" s="29" t="s">
        <v>142</v>
      </c>
      <c r="G26" s="16"/>
    </row>
    <row r="27" spans="1:7" x14ac:dyDescent="0.25">
      <c r="A27" s="7"/>
      <c r="B27" s="40" t="s">
        <v>45</v>
      </c>
      <c r="C27" s="41"/>
      <c r="D27" s="36">
        <v>1</v>
      </c>
      <c r="E27" s="6">
        <v>1</v>
      </c>
      <c r="F27" s="29">
        <f t="shared" si="1"/>
        <v>0</v>
      </c>
      <c r="G27" s="16"/>
    </row>
    <row r="28" spans="1:7" x14ac:dyDescent="0.25">
      <c r="A28" s="7"/>
      <c r="B28" s="40" t="s">
        <v>46</v>
      </c>
      <c r="C28" s="41"/>
      <c r="D28" s="36">
        <v>1129</v>
      </c>
      <c r="E28" s="6">
        <v>1663</v>
      </c>
      <c r="F28" s="29">
        <f t="shared" si="1"/>
        <v>47.298494242692641</v>
      </c>
      <c r="G28" s="16"/>
    </row>
    <row r="29" spans="1:7" x14ac:dyDescent="0.25">
      <c r="A29" s="7"/>
      <c r="B29" s="40" t="s">
        <v>39</v>
      </c>
      <c r="C29" s="41"/>
      <c r="D29" s="36">
        <v>0</v>
      </c>
      <c r="E29" s="6"/>
      <c r="F29" s="29" t="s">
        <v>142</v>
      </c>
      <c r="G29" s="16"/>
    </row>
    <row r="30" spans="1:7" x14ac:dyDescent="0.25">
      <c r="A30" s="7"/>
      <c r="B30" s="40" t="s">
        <v>40</v>
      </c>
      <c r="C30" s="41"/>
      <c r="D30" s="36">
        <v>0</v>
      </c>
      <c r="E30" s="6"/>
      <c r="F30" s="29" t="s">
        <v>142</v>
      </c>
      <c r="G30" s="16"/>
    </row>
    <row r="31" spans="1:7" x14ac:dyDescent="0.25">
      <c r="A31" s="7"/>
      <c r="B31" s="40" t="s">
        <v>41</v>
      </c>
      <c r="C31" s="41"/>
      <c r="D31" s="36">
        <v>1129</v>
      </c>
      <c r="E31" s="6">
        <v>1663</v>
      </c>
      <c r="F31" s="29">
        <f t="shared" si="1"/>
        <v>47.298494242692641</v>
      </c>
      <c r="G31" s="16"/>
    </row>
    <row r="32" spans="1:7" x14ac:dyDescent="0.25">
      <c r="A32" s="22"/>
      <c r="B32" s="17"/>
      <c r="C32" s="17"/>
      <c r="D32" s="12"/>
      <c r="E32" s="12"/>
      <c r="F32" s="15"/>
      <c r="G32" s="16"/>
    </row>
    <row r="33" spans="1:20" x14ac:dyDescent="0.25">
      <c r="A33" s="22"/>
      <c r="B33" s="17"/>
      <c r="C33" s="17"/>
      <c r="D33" s="12"/>
      <c r="E33" s="12"/>
      <c r="F33" s="15"/>
      <c r="G33" s="16"/>
    </row>
    <row r="34" spans="1:20" x14ac:dyDescent="0.25">
      <c r="A34" s="22"/>
      <c r="B34" s="17"/>
      <c r="C34" s="17"/>
      <c r="D34" s="12"/>
      <c r="E34" s="12"/>
      <c r="F34" s="15"/>
      <c r="G34" s="16"/>
    </row>
    <row r="35" spans="1:20" x14ac:dyDescent="0.25">
      <c r="A35" s="22"/>
      <c r="B35" s="17"/>
      <c r="C35" s="17"/>
      <c r="D35" s="12"/>
      <c r="E35" s="12"/>
      <c r="F35" s="15"/>
      <c r="G35" s="16"/>
    </row>
    <row r="37" spans="1:20" x14ac:dyDescent="0.25">
      <c r="A37" s="4"/>
      <c r="B37" s="4"/>
      <c r="C37" s="4"/>
      <c r="D37" s="4"/>
      <c r="E37" s="4"/>
      <c r="F37" s="4"/>
      <c r="G37" s="4"/>
      <c r="H37" s="4"/>
      <c r="I37" s="4"/>
      <c r="J37" s="4"/>
      <c r="K37" s="4"/>
      <c r="L37" s="4"/>
      <c r="M37" s="4"/>
      <c r="N37" s="4"/>
      <c r="O37" s="4"/>
      <c r="P37" s="4"/>
      <c r="Q37" s="4"/>
      <c r="R37" s="4"/>
      <c r="S37" s="4"/>
      <c r="T37" s="4"/>
    </row>
    <row r="38" spans="1:20" x14ac:dyDescent="0.25">
      <c r="A38" s="4"/>
      <c r="B38" s="4"/>
      <c r="C38" s="4"/>
      <c r="D38" s="4"/>
      <c r="E38" s="4"/>
      <c r="F38" s="4"/>
      <c r="G38" s="4"/>
      <c r="H38" s="4"/>
      <c r="I38" s="4"/>
      <c r="J38" s="4"/>
      <c r="K38" s="4"/>
      <c r="L38" s="4"/>
      <c r="M38" s="4"/>
      <c r="N38" s="4"/>
      <c r="O38" s="4"/>
      <c r="P38" s="4"/>
      <c r="Q38" s="4"/>
      <c r="R38" s="4"/>
      <c r="S38" s="4"/>
      <c r="T38" s="4"/>
    </row>
  </sheetData>
  <mergeCells count="30">
    <mergeCell ref="B9:C9"/>
    <mergeCell ref="A3:F3"/>
    <mergeCell ref="A5:A6"/>
    <mergeCell ref="B5:C6"/>
    <mergeCell ref="D5:F5"/>
    <mergeCell ref="B7:C7"/>
    <mergeCell ref="B8:C8"/>
    <mergeCell ref="B15:C15"/>
    <mergeCell ref="A1:F1"/>
    <mergeCell ref="B28:C28"/>
    <mergeCell ref="B29:C29"/>
    <mergeCell ref="B30:C30"/>
    <mergeCell ref="B16:C16"/>
    <mergeCell ref="B17:C17"/>
    <mergeCell ref="B18:C18"/>
    <mergeCell ref="B19:C19"/>
    <mergeCell ref="B20:C20"/>
    <mergeCell ref="B21:C21"/>
    <mergeCell ref="B10:C10"/>
    <mergeCell ref="B11:C11"/>
    <mergeCell ref="B12:C12"/>
    <mergeCell ref="B13:C13"/>
    <mergeCell ref="B14:C14"/>
    <mergeCell ref="B31:C31"/>
    <mergeCell ref="B22:C22"/>
    <mergeCell ref="B23:C23"/>
    <mergeCell ref="B24:C24"/>
    <mergeCell ref="B25:C25"/>
    <mergeCell ref="B26:C26"/>
    <mergeCell ref="B27:C27"/>
  </mergeCells>
  <phoneticPr fontId="3" type="noConversion"/>
  <pageMargins left="0.7" right="0.7" top="0.75" bottom="0.75" header="0.3" footer="0.3"/>
  <pageSetup paperSize="9" scale="94"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Normal="100" workbookViewId="0">
      <selection activeCell="A14" sqref="A14:F14"/>
    </sheetView>
  </sheetViews>
  <sheetFormatPr defaultRowHeight="15" x14ac:dyDescent="0.25"/>
  <cols>
    <col min="1" max="1" width="12.42578125" customWidth="1"/>
    <col min="2" max="2" width="20.28515625" customWidth="1"/>
    <col min="3" max="3" width="3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0" ht="88.5" customHeight="1" x14ac:dyDescent="0.25">
      <c r="A1" s="48" t="s">
        <v>47</v>
      </c>
      <c r="B1" s="48"/>
      <c r="C1" s="48"/>
      <c r="D1" s="48"/>
      <c r="E1" s="48"/>
      <c r="F1" s="48"/>
      <c r="G1" s="59"/>
      <c r="H1" s="59"/>
      <c r="I1" s="59"/>
      <c r="J1" s="59"/>
      <c r="K1" s="59"/>
      <c r="L1" s="59"/>
      <c r="M1" s="59"/>
      <c r="N1" s="59"/>
      <c r="O1" s="59"/>
      <c r="P1" s="59"/>
      <c r="Q1" s="59"/>
      <c r="R1" s="59"/>
      <c r="S1" s="59"/>
      <c r="T1" s="59"/>
    </row>
    <row r="2" spans="1:20" x14ac:dyDescent="0.25">
      <c r="A2" s="60" t="s">
        <v>31</v>
      </c>
      <c r="B2" s="51" t="s">
        <v>32</v>
      </c>
      <c r="C2" s="52"/>
      <c r="D2" s="62" t="s">
        <v>33</v>
      </c>
      <c r="E2" s="62"/>
      <c r="F2" s="62"/>
      <c r="G2" s="18"/>
    </row>
    <row r="3" spans="1:20" ht="45" x14ac:dyDescent="0.25">
      <c r="A3" s="61"/>
      <c r="B3" s="53"/>
      <c r="C3" s="54"/>
      <c r="D3" s="11">
        <v>2020</v>
      </c>
      <c r="E3" s="10">
        <v>2021</v>
      </c>
      <c r="F3" s="10" t="s">
        <v>34</v>
      </c>
      <c r="G3" s="18"/>
    </row>
    <row r="4" spans="1:20" x14ac:dyDescent="0.25">
      <c r="A4" s="11">
        <v>1</v>
      </c>
      <c r="B4" s="56">
        <v>2</v>
      </c>
      <c r="C4" s="57"/>
      <c r="D4" s="11">
        <v>3</v>
      </c>
      <c r="E4" s="11">
        <v>4</v>
      </c>
      <c r="F4" s="11">
        <v>5</v>
      </c>
      <c r="G4" s="18"/>
    </row>
    <row r="5" spans="1:20" x14ac:dyDescent="0.25">
      <c r="A5" s="6">
        <v>1</v>
      </c>
      <c r="B5" s="42" t="s">
        <v>48</v>
      </c>
      <c r="C5" s="43"/>
      <c r="D5" s="9">
        <f>D7+D8+D9</f>
        <v>2470</v>
      </c>
      <c r="E5" s="9">
        <f>E7+E8+E9</f>
        <v>2858</v>
      </c>
      <c r="F5" s="29">
        <f>E5*100/D5-100</f>
        <v>15.708502024291505</v>
      </c>
      <c r="G5" s="15"/>
    </row>
    <row r="6" spans="1:20" x14ac:dyDescent="0.25">
      <c r="A6" s="6">
        <v>2</v>
      </c>
      <c r="B6" s="42" t="s">
        <v>49</v>
      </c>
      <c r="C6" s="43"/>
      <c r="D6" s="9"/>
      <c r="E6" s="9"/>
      <c r="F6" s="29"/>
      <c r="G6" s="15"/>
    </row>
    <row r="7" spans="1:20" x14ac:dyDescent="0.25">
      <c r="A7" s="7" t="s">
        <v>4</v>
      </c>
      <c r="B7" s="42" t="s">
        <v>42</v>
      </c>
      <c r="C7" s="43"/>
      <c r="D7" s="9">
        <v>911</v>
      </c>
      <c r="E7" s="9">
        <v>909</v>
      </c>
      <c r="F7" s="29">
        <f t="shared" ref="F7:F11" si="0">E7*100/D7-100</f>
        <v>-0.21953896816684448</v>
      </c>
      <c r="G7" s="15"/>
    </row>
    <row r="8" spans="1:20" x14ac:dyDescent="0.25">
      <c r="A8" s="7" t="s">
        <v>5</v>
      </c>
      <c r="B8" s="42" t="s">
        <v>43</v>
      </c>
      <c r="C8" s="43"/>
      <c r="D8" s="9">
        <v>1121</v>
      </c>
      <c r="E8" s="9">
        <v>1515</v>
      </c>
      <c r="F8" s="29">
        <f t="shared" si="0"/>
        <v>35.147190008920603</v>
      </c>
      <c r="G8" s="15"/>
    </row>
    <row r="9" spans="1:20" x14ac:dyDescent="0.25">
      <c r="A9" s="7" t="s">
        <v>6</v>
      </c>
      <c r="B9" s="42" t="s">
        <v>50</v>
      </c>
      <c r="C9" s="43"/>
      <c r="D9" s="9">
        <v>438</v>
      </c>
      <c r="E9" s="9">
        <v>434</v>
      </c>
      <c r="F9" s="29">
        <f t="shared" si="0"/>
        <v>-0.91324200913241782</v>
      </c>
      <c r="G9" s="15"/>
    </row>
    <row r="10" spans="1:20" x14ac:dyDescent="0.25">
      <c r="A10" s="7" t="s">
        <v>7</v>
      </c>
      <c r="B10" s="42" t="s">
        <v>51</v>
      </c>
      <c r="C10" s="43"/>
      <c r="D10" s="9">
        <v>0</v>
      </c>
      <c r="E10" s="9">
        <v>0</v>
      </c>
      <c r="F10" s="29" t="s">
        <v>142</v>
      </c>
      <c r="G10" s="15"/>
    </row>
    <row r="11" spans="1:20" ht="33" customHeight="1" x14ac:dyDescent="0.25">
      <c r="A11" s="6">
        <v>3</v>
      </c>
      <c r="B11" s="42" t="s">
        <v>52</v>
      </c>
      <c r="C11" s="43"/>
      <c r="D11" s="9">
        <v>548</v>
      </c>
      <c r="E11" s="9">
        <v>598</v>
      </c>
      <c r="F11" s="29">
        <f t="shared" si="0"/>
        <v>9.1240875912408796</v>
      </c>
      <c r="G11" s="14"/>
    </row>
    <row r="12" spans="1:20" ht="9" customHeight="1" x14ac:dyDescent="0.25"/>
    <row r="13" spans="1:20" ht="58.5" customHeight="1" x14ac:dyDescent="0.25">
      <c r="A13" s="48"/>
      <c r="B13" s="48"/>
      <c r="C13" s="48"/>
      <c r="D13" s="48"/>
      <c r="E13" s="48"/>
      <c r="F13" s="48"/>
      <c r="G13" s="63"/>
      <c r="H13" s="63"/>
      <c r="I13" s="63"/>
      <c r="J13" s="63"/>
      <c r="K13" s="63"/>
      <c r="L13" s="63"/>
      <c r="M13" s="59"/>
      <c r="N13" s="59"/>
      <c r="O13" s="59"/>
      <c r="P13" s="59"/>
      <c r="Q13" s="59"/>
      <c r="R13" s="59"/>
      <c r="S13" s="59"/>
      <c r="T13" s="59"/>
    </row>
    <row r="14" spans="1:20" ht="59.25" customHeight="1" x14ac:dyDescent="0.25">
      <c r="A14" s="48"/>
      <c r="B14" s="48"/>
      <c r="C14" s="48"/>
      <c r="D14" s="48"/>
      <c r="E14" s="48"/>
      <c r="F14" s="48"/>
      <c r="G14" s="58"/>
      <c r="H14" s="58"/>
      <c r="I14" s="58"/>
      <c r="J14" s="58"/>
      <c r="K14" s="58"/>
      <c r="L14" s="58"/>
      <c r="M14" s="59"/>
      <c r="N14" s="59"/>
      <c r="O14" s="59"/>
      <c r="P14" s="59"/>
      <c r="Q14" s="59"/>
      <c r="R14" s="59"/>
      <c r="S14" s="59"/>
      <c r="T14" s="59"/>
    </row>
    <row r="15" spans="1:20" ht="11.25" customHeight="1" x14ac:dyDescent="0.25"/>
  </sheetData>
  <mergeCells count="23">
    <mergeCell ref="A1:F1"/>
    <mergeCell ref="B9:C9"/>
    <mergeCell ref="G1:L1"/>
    <mergeCell ref="M1:R1"/>
    <mergeCell ref="S1:T1"/>
    <mergeCell ref="B4:C4"/>
    <mergeCell ref="B5:C5"/>
    <mergeCell ref="B6:C6"/>
    <mergeCell ref="B7:C7"/>
    <mergeCell ref="B8:C8"/>
    <mergeCell ref="A14:F14"/>
    <mergeCell ref="G14:L14"/>
    <mergeCell ref="M14:R14"/>
    <mergeCell ref="S14:T14"/>
    <mergeCell ref="A2:A3"/>
    <mergeCell ref="B2:C3"/>
    <mergeCell ref="D2:F2"/>
    <mergeCell ref="M13:R13"/>
    <mergeCell ref="S13:T13"/>
    <mergeCell ref="B10:C10"/>
    <mergeCell ref="B11:C11"/>
    <mergeCell ref="A13:F13"/>
    <mergeCell ref="G13:L13"/>
  </mergeCells>
  <phoneticPr fontId="3" type="noConversion"/>
  <pageMargins left="0.7" right="0.7" top="0.75" bottom="0.75" header="0.3" footer="0.3"/>
  <pageSetup paperSize="9" scale="94"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election activeCell="F18" sqref="F18"/>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0" x14ac:dyDescent="0.25">
      <c r="A1" s="38" t="s">
        <v>8</v>
      </c>
      <c r="B1" s="38"/>
      <c r="C1" s="38"/>
      <c r="D1" s="38"/>
      <c r="E1" s="38"/>
      <c r="F1" s="38"/>
      <c r="G1" s="21"/>
      <c r="H1" s="21"/>
      <c r="I1" s="21"/>
      <c r="J1" s="21"/>
      <c r="K1" s="21"/>
      <c r="L1" s="21"/>
      <c r="M1" s="21"/>
      <c r="N1" s="21"/>
      <c r="O1" s="21"/>
      <c r="P1" s="21"/>
      <c r="Q1" s="21"/>
      <c r="R1" s="21"/>
      <c r="S1" s="21"/>
      <c r="T1" s="21"/>
    </row>
    <row r="3" spans="1:20" ht="44.25" customHeight="1" x14ac:dyDescent="0.25">
      <c r="A3" s="59" t="s">
        <v>53</v>
      </c>
      <c r="B3" s="59"/>
      <c r="C3" s="59"/>
      <c r="D3" s="59"/>
      <c r="E3" s="59"/>
      <c r="F3" s="59"/>
      <c r="G3" s="59"/>
      <c r="H3" s="59"/>
      <c r="I3" s="59"/>
      <c r="J3" s="59"/>
      <c r="K3" s="59"/>
      <c r="L3" s="59"/>
      <c r="M3" s="59"/>
      <c r="N3" s="59"/>
      <c r="O3" s="59"/>
      <c r="P3" s="59"/>
      <c r="Q3" s="59"/>
      <c r="R3" s="59"/>
      <c r="S3" s="59"/>
      <c r="T3" s="59"/>
    </row>
    <row r="4" spans="1:20" ht="9.75" customHeight="1" x14ac:dyDescent="0.25"/>
    <row r="5" spans="1:20" x14ac:dyDescent="0.25">
      <c r="A5" s="62" t="s">
        <v>31</v>
      </c>
      <c r="B5" s="62" t="s">
        <v>32</v>
      </c>
      <c r="C5" s="62"/>
      <c r="D5" s="62" t="s">
        <v>33</v>
      </c>
      <c r="E5" s="62"/>
      <c r="F5" s="62"/>
      <c r="G5" s="1"/>
    </row>
    <row r="6" spans="1:20" ht="45" x14ac:dyDescent="0.25">
      <c r="A6" s="62"/>
      <c r="B6" s="62"/>
      <c r="C6" s="62"/>
      <c r="D6" s="10" t="s">
        <v>149</v>
      </c>
      <c r="E6" s="10" t="s">
        <v>150</v>
      </c>
      <c r="F6" s="10" t="s">
        <v>34</v>
      </c>
      <c r="G6" s="1"/>
    </row>
    <row r="7" spans="1:20" x14ac:dyDescent="0.25">
      <c r="A7" s="11">
        <v>1</v>
      </c>
      <c r="B7" s="55">
        <v>2</v>
      </c>
      <c r="C7" s="55"/>
      <c r="D7" s="6">
        <v>3</v>
      </c>
      <c r="E7" s="6">
        <v>4</v>
      </c>
      <c r="F7" s="6">
        <v>5</v>
      </c>
      <c r="G7" s="3"/>
    </row>
    <row r="8" spans="1:20" ht="45" customHeight="1" x14ac:dyDescent="0.25">
      <c r="A8" s="11">
        <v>1</v>
      </c>
      <c r="B8" s="65" t="s">
        <v>9</v>
      </c>
      <c r="C8" s="65"/>
      <c r="D8" s="34">
        <f>SUM(D10:D12)</f>
        <v>0.21579999999999999</v>
      </c>
      <c r="E8" s="11">
        <f>SUM(E10:E12)</f>
        <v>1.5189999999999999E-2</v>
      </c>
      <c r="F8" s="29">
        <f>E8*100/D8-100</f>
        <v>-92.961075069508809</v>
      </c>
      <c r="G8" s="2"/>
    </row>
    <row r="9" spans="1:20" x14ac:dyDescent="0.25">
      <c r="A9" s="19" t="s">
        <v>1</v>
      </c>
      <c r="B9" s="64" t="s">
        <v>54</v>
      </c>
      <c r="C9" s="64"/>
      <c r="D9" s="11"/>
      <c r="E9" s="11"/>
      <c r="F9" s="9"/>
      <c r="G9" s="5"/>
    </row>
    <row r="10" spans="1:20" x14ac:dyDescent="0.25">
      <c r="A10" s="19" t="s">
        <v>2</v>
      </c>
      <c r="B10" s="64" t="s">
        <v>36</v>
      </c>
      <c r="C10" s="64"/>
      <c r="D10" s="11"/>
      <c r="E10" s="11">
        <v>0</v>
      </c>
      <c r="F10" s="9"/>
      <c r="G10" s="5"/>
    </row>
    <row r="11" spans="1:20" x14ac:dyDescent="0.25">
      <c r="A11" s="19" t="s">
        <v>10</v>
      </c>
      <c r="B11" s="64" t="s">
        <v>37</v>
      </c>
      <c r="C11" s="64"/>
      <c r="D11" s="37">
        <v>1.01E-2</v>
      </c>
      <c r="E11" s="11">
        <v>7.0000000000000001E-3</v>
      </c>
      <c r="F11" s="29">
        <f>E11*100/D11-100</f>
        <v>-30.693069306930681</v>
      </c>
      <c r="G11" s="5"/>
    </row>
    <row r="12" spans="1:20" x14ac:dyDescent="0.25">
      <c r="A12" s="19" t="s">
        <v>11</v>
      </c>
      <c r="B12" s="64" t="s">
        <v>38</v>
      </c>
      <c r="C12" s="64"/>
      <c r="D12" s="37">
        <v>0.20569999999999999</v>
      </c>
      <c r="E12" s="11">
        <v>8.1899999999999994E-3</v>
      </c>
      <c r="F12" s="29">
        <f>E12*100/D12-100</f>
        <v>-96.018473505104524</v>
      </c>
      <c r="G12" s="5"/>
    </row>
    <row r="13" spans="1:20" ht="32.25" customHeight="1" x14ac:dyDescent="0.25">
      <c r="A13" s="11">
        <v>2</v>
      </c>
      <c r="B13" s="66" t="s">
        <v>143</v>
      </c>
      <c r="C13" s="66"/>
      <c r="D13" s="34">
        <f>SUM(D15:D17)</f>
        <v>0.17319999999999999</v>
      </c>
      <c r="E13" s="11">
        <f>SUM(E16:E17)</f>
        <v>3.2539999999999999E-2</v>
      </c>
      <c r="F13" s="29">
        <f>E13*100/D13-100</f>
        <v>-81.212471131639717</v>
      </c>
      <c r="G13" s="2"/>
    </row>
    <row r="14" spans="1:20" x14ac:dyDescent="0.25">
      <c r="A14" s="19" t="s">
        <v>4</v>
      </c>
      <c r="B14" s="64" t="s">
        <v>54</v>
      </c>
      <c r="C14" s="64"/>
      <c r="D14" s="11"/>
      <c r="E14" s="11"/>
      <c r="F14" s="9"/>
      <c r="G14" s="5"/>
    </row>
    <row r="15" spans="1:20" x14ac:dyDescent="0.25">
      <c r="A15" s="19" t="s">
        <v>5</v>
      </c>
      <c r="B15" s="64" t="s">
        <v>36</v>
      </c>
      <c r="C15" s="64"/>
      <c r="D15" s="11"/>
      <c r="E15" s="11">
        <v>0</v>
      </c>
      <c r="F15" s="9"/>
      <c r="G15" s="5"/>
    </row>
    <row r="16" spans="1:20" x14ac:dyDescent="0.25">
      <c r="A16" s="19" t="s">
        <v>6</v>
      </c>
      <c r="B16" s="64" t="s">
        <v>37</v>
      </c>
      <c r="C16" s="64"/>
      <c r="D16" s="37">
        <v>2E-3</v>
      </c>
      <c r="E16" s="11">
        <v>2E-3</v>
      </c>
      <c r="F16" s="29">
        <f>E16*100/D16-100</f>
        <v>0</v>
      </c>
      <c r="G16" s="5"/>
    </row>
    <row r="17" spans="1:20" x14ac:dyDescent="0.25">
      <c r="A17" s="19" t="s">
        <v>7</v>
      </c>
      <c r="B17" s="64" t="s">
        <v>38</v>
      </c>
      <c r="C17" s="64"/>
      <c r="D17" s="37">
        <v>0.17119999999999999</v>
      </c>
      <c r="E17" s="11">
        <v>3.0540000000000001E-2</v>
      </c>
      <c r="F17" s="29">
        <f>E17*100/D17-100</f>
        <v>-82.161214953271028</v>
      </c>
      <c r="G17" s="5"/>
    </row>
    <row r="18" spans="1:20" ht="105.75" customHeight="1" x14ac:dyDescent="0.25">
      <c r="A18" s="11">
        <v>3</v>
      </c>
      <c r="B18" s="65" t="s">
        <v>22</v>
      </c>
      <c r="C18" s="65"/>
      <c r="D18" s="11"/>
      <c r="E18" s="11"/>
      <c r="F18" s="9"/>
      <c r="G18" s="2"/>
    </row>
    <row r="19" spans="1:20" x14ac:dyDescent="0.25">
      <c r="A19" s="19" t="s">
        <v>12</v>
      </c>
      <c r="B19" s="64" t="s">
        <v>54</v>
      </c>
      <c r="C19" s="64"/>
      <c r="D19" s="11"/>
      <c r="E19" s="11"/>
      <c r="F19" s="9"/>
      <c r="G19" s="5"/>
    </row>
    <row r="20" spans="1:20" x14ac:dyDescent="0.25">
      <c r="A20" s="19" t="s">
        <v>13</v>
      </c>
      <c r="B20" s="64" t="s">
        <v>36</v>
      </c>
      <c r="C20" s="64"/>
      <c r="D20" s="11"/>
      <c r="E20" s="11"/>
      <c r="F20" s="9"/>
      <c r="G20" s="5"/>
    </row>
    <row r="21" spans="1:20" x14ac:dyDescent="0.25">
      <c r="A21" s="19" t="s">
        <v>14</v>
      </c>
      <c r="B21" s="64" t="s">
        <v>37</v>
      </c>
      <c r="C21" s="64"/>
      <c r="D21" s="11"/>
      <c r="E21" s="11"/>
      <c r="F21" s="9"/>
      <c r="G21" s="5"/>
    </row>
    <row r="22" spans="1:20" x14ac:dyDescent="0.25">
      <c r="A22" s="19" t="s">
        <v>15</v>
      </c>
      <c r="B22" s="64" t="s">
        <v>38</v>
      </c>
      <c r="C22" s="64"/>
      <c r="D22" s="11"/>
      <c r="E22" s="11"/>
      <c r="F22" s="9"/>
      <c r="G22" s="5"/>
    </row>
    <row r="23" spans="1:20" ht="108.75" customHeight="1" x14ac:dyDescent="0.25">
      <c r="A23" s="11">
        <v>4</v>
      </c>
      <c r="B23" s="65" t="s">
        <v>16</v>
      </c>
      <c r="C23" s="65"/>
      <c r="D23" s="11"/>
      <c r="E23" s="11"/>
      <c r="F23" s="9"/>
      <c r="G23" s="2"/>
    </row>
    <row r="24" spans="1:20" x14ac:dyDescent="0.25">
      <c r="A24" s="19" t="s">
        <v>17</v>
      </c>
      <c r="B24" s="64" t="s">
        <v>54</v>
      </c>
      <c r="C24" s="64"/>
      <c r="D24" s="11"/>
      <c r="E24" s="11"/>
      <c r="F24" s="9"/>
      <c r="G24" s="5"/>
    </row>
    <row r="25" spans="1:20" x14ac:dyDescent="0.25">
      <c r="A25" s="19" t="s">
        <v>18</v>
      </c>
      <c r="B25" s="64" t="s">
        <v>36</v>
      </c>
      <c r="C25" s="64"/>
      <c r="D25" s="11"/>
      <c r="E25" s="11"/>
      <c r="F25" s="9"/>
      <c r="G25" s="5"/>
    </row>
    <row r="26" spans="1:20" x14ac:dyDescent="0.25">
      <c r="A26" s="19" t="s">
        <v>19</v>
      </c>
      <c r="B26" s="64" t="s">
        <v>37</v>
      </c>
      <c r="C26" s="64"/>
      <c r="D26" s="11">
        <v>0</v>
      </c>
      <c r="E26" s="11">
        <v>0</v>
      </c>
      <c r="F26" s="9"/>
      <c r="G26" s="5"/>
    </row>
    <row r="27" spans="1:20" x14ac:dyDescent="0.25">
      <c r="A27" s="19" t="s">
        <v>20</v>
      </c>
      <c r="B27" s="64" t="s">
        <v>38</v>
      </c>
      <c r="C27" s="64"/>
      <c r="D27" s="11">
        <v>0</v>
      </c>
      <c r="E27" s="11">
        <v>0</v>
      </c>
      <c r="F27" s="9"/>
      <c r="G27" s="5"/>
    </row>
    <row r="28" spans="1:20" x14ac:dyDescent="0.25">
      <c r="A28" s="11">
        <v>5</v>
      </c>
      <c r="B28" s="64" t="s">
        <v>55</v>
      </c>
      <c r="C28" s="64"/>
      <c r="D28" s="9"/>
      <c r="E28" s="9"/>
      <c r="F28" s="9"/>
      <c r="G28" s="2"/>
    </row>
    <row r="29" spans="1:20" x14ac:dyDescent="0.25">
      <c r="A29" s="19" t="s">
        <v>21</v>
      </c>
      <c r="B29" s="64" t="s">
        <v>56</v>
      </c>
      <c r="C29" s="64"/>
      <c r="D29" s="9"/>
      <c r="E29" s="9"/>
      <c r="F29" s="9"/>
      <c r="G29" s="2"/>
    </row>
    <row r="30" spans="1:20" x14ac:dyDescent="0.25">
      <c r="A30" t="s">
        <v>57</v>
      </c>
    </row>
    <row r="31" spans="1:20" x14ac:dyDescent="0.25">
      <c r="A31" t="s">
        <v>58</v>
      </c>
    </row>
    <row r="32" spans="1:20" ht="90" customHeight="1" x14ac:dyDescent="0.25">
      <c r="A32" s="59" t="s">
        <v>59</v>
      </c>
      <c r="B32" s="59"/>
      <c r="C32" s="59"/>
      <c r="D32" s="59"/>
      <c r="E32" s="59"/>
      <c r="F32" s="59"/>
      <c r="G32" s="59"/>
      <c r="H32" s="59"/>
      <c r="I32" s="59"/>
      <c r="J32" s="59"/>
      <c r="K32" s="59"/>
      <c r="L32" s="59"/>
      <c r="M32" s="59"/>
      <c r="N32" s="59"/>
      <c r="O32" s="59"/>
      <c r="P32" s="59"/>
      <c r="Q32" s="59"/>
      <c r="R32" s="59"/>
      <c r="S32" s="59"/>
      <c r="T32" s="59"/>
    </row>
    <row r="33" spans="1:20" ht="88.5" customHeight="1" x14ac:dyDescent="0.25">
      <c r="A33" s="59" t="s">
        <v>23</v>
      </c>
      <c r="B33" s="59"/>
      <c r="C33" s="59"/>
      <c r="D33" s="59"/>
      <c r="E33" s="59"/>
      <c r="F33" s="59"/>
      <c r="G33" s="59"/>
      <c r="H33" s="59"/>
      <c r="I33" s="59"/>
      <c r="J33" s="59"/>
      <c r="K33" s="59"/>
      <c r="L33" s="59"/>
      <c r="M33" s="59"/>
      <c r="N33" s="59"/>
      <c r="O33" s="59"/>
      <c r="P33" s="59"/>
      <c r="Q33" s="59"/>
      <c r="R33" s="59"/>
      <c r="S33" s="59"/>
      <c r="T33" s="59"/>
    </row>
    <row r="34" spans="1:20" ht="72" customHeight="1" x14ac:dyDescent="0.25">
      <c r="A34" s="59" t="s">
        <v>24</v>
      </c>
      <c r="B34" s="59"/>
      <c r="C34" s="59"/>
      <c r="D34" s="59"/>
      <c r="E34" s="59"/>
      <c r="F34" s="59"/>
      <c r="G34" s="59"/>
      <c r="H34" s="59"/>
      <c r="I34" s="59"/>
      <c r="J34" s="59"/>
      <c r="K34" s="59"/>
      <c r="L34" s="59"/>
      <c r="M34" s="59"/>
      <c r="N34" s="59"/>
      <c r="O34" s="59"/>
      <c r="P34" s="59"/>
      <c r="Q34" s="59"/>
      <c r="R34" s="59"/>
      <c r="S34" s="59"/>
      <c r="T34" s="59"/>
    </row>
    <row r="35" spans="1:20" ht="120.75" customHeight="1" x14ac:dyDescent="0.25">
      <c r="A35" s="59" t="s">
        <v>60</v>
      </c>
      <c r="B35" s="59"/>
      <c r="C35" s="59"/>
      <c r="D35" s="59"/>
      <c r="E35" s="59"/>
      <c r="F35" s="59"/>
      <c r="G35" s="59"/>
      <c r="H35" s="59"/>
      <c r="I35" s="59"/>
      <c r="J35" s="59"/>
      <c r="K35" s="59"/>
      <c r="L35" s="59"/>
      <c r="M35" s="59"/>
      <c r="N35" s="59"/>
      <c r="O35" s="59"/>
      <c r="P35" s="59"/>
      <c r="Q35" s="59"/>
      <c r="R35" s="59"/>
      <c r="S35" s="59"/>
      <c r="T35" s="59"/>
    </row>
    <row r="36" spans="1:20" ht="31.5" customHeight="1" x14ac:dyDescent="0.25">
      <c r="A36" s="59" t="s">
        <v>61</v>
      </c>
      <c r="B36" s="59"/>
      <c r="C36" s="59"/>
      <c r="D36" s="59"/>
      <c r="E36" s="59"/>
      <c r="F36" s="59"/>
      <c r="G36" s="59"/>
      <c r="H36" s="59"/>
      <c r="I36" s="59"/>
      <c r="J36" s="59"/>
      <c r="K36" s="59"/>
      <c r="L36" s="59"/>
      <c r="M36" s="59"/>
      <c r="N36" s="59"/>
      <c r="O36" s="59"/>
      <c r="P36" s="59"/>
      <c r="Q36" s="59"/>
      <c r="R36" s="59"/>
      <c r="S36" s="59"/>
      <c r="T36" s="59"/>
    </row>
  </sheetData>
  <mergeCells count="51">
    <mergeCell ref="S3:T3"/>
    <mergeCell ref="B9:C9"/>
    <mergeCell ref="A1:F1"/>
    <mergeCell ref="A3:F3"/>
    <mergeCell ref="G3:L3"/>
    <mergeCell ref="M3:R3"/>
    <mergeCell ref="A5:A6"/>
    <mergeCell ref="B5:C6"/>
    <mergeCell ref="D5:F5"/>
    <mergeCell ref="B7:C7"/>
    <mergeCell ref="B8:C8"/>
    <mergeCell ref="B21:C21"/>
    <mergeCell ref="B10:C10"/>
    <mergeCell ref="B11:C11"/>
    <mergeCell ref="B12:C12"/>
    <mergeCell ref="B13:C13"/>
    <mergeCell ref="B14:C14"/>
    <mergeCell ref="B17:C17"/>
    <mergeCell ref="B15:C15"/>
    <mergeCell ref="B16:C16"/>
    <mergeCell ref="B18:C18"/>
    <mergeCell ref="B19:C19"/>
    <mergeCell ref="B20:C20"/>
    <mergeCell ref="B22:C22"/>
    <mergeCell ref="B23:C23"/>
    <mergeCell ref="A34:F34"/>
    <mergeCell ref="G34:L34"/>
    <mergeCell ref="B24:C24"/>
    <mergeCell ref="B25:C25"/>
    <mergeCell ref="B26:C26"/>
    <mergeCell ref="B27:C27"/>
    <mergeCell ref="M34:R34"/>
    <mergeCell ref="S34:T34"/>
    <mergeCell ref="B28:C28"/>
    <mergeCell ref="B29:C29"/>
    <mergeCell ref="A32:F32"/>
    <mergeCell ref="G32:L32"/>
    <mergeCell ref="M32:R32"/>
    <mergeCell ref="A33:F33"/>
    <mergeCell ref="G33:L33"/>
    <mergeCell ref="M33:R33"/>
    <mergeCell ref="S32:T32"/>
    <mergeCell ref="S33:T33"/>
    <mergeCell ref="A36:F36"/>
    <mergeCell ref="G36:L36"/>
    <mergeCell ref="M36:R36"/>
    <mergeCell ref="S36:T36"/>
    <mergeCell ref="A35:F35"/>
    <mergeCell ref="G35:L35"/>
    <mergeCell ref="M35:R35"/>
    <mergeCell ref="S35:T35"/>
  </mergeCells>
  <phoneticPr fontId="3" type="noConversion"/>
  <pageMargins left="0.7" right="0.7" top="0.75" bottom="0.75" header="0.3" footer="0.3"/>
  <pageSetup paperSize="9" scale="96"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workbookViewId="0">
      <selection activeCell="E4" sqref="E4"/>
    </sheetView>
  </sheetViews>
  <sheetFormatPr defaultRowHeight="15" x14ac:dyDescent="0.25"/>
  <cols>
    <col min="1" max="1" width="7.28515625" customWidth="1"/>
    <col min="2" max="2" width="16.5703125" customWidth="1"/>
    <col min="3" max="3" width="15.28515625" customWidth="1"/>
    <col min="4" max="4" width="13.140625" customWidth="1"/>
    <col min="5" max="5" width="17.5703125" customWidth="1"/>
    <col min="6" max="6" width="11.85546875" customWidth="1"/>
    <col min="7" max="7" width="19.140625" customWidth="1"/>
    <col min="8" max="8" width="18.5703125" customWidth="1"/>
    <col min="9" max="9" width="17" customWidth="1"/>
    <col min="10" max="10" width="18.42578125" customWidth="1"/>
    <col min="11" max="11" width="23"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14" x14ac:dyDescent="0.25">
      <c r="A1" s="71" t="s">
        <v>67</v>
      </c>
      <c r="B1" s="71"/>
      <c r="C1" s="71"/>
      <c r="D1" s="71"/>
      <c r="E1" s="71"/>
      <c r="F1" s="71"/>
      <c r="G1" s="71"/>
      <c r="H1" s="71"/>
      <c r="I1" s="71"/>
      <c r="J1" s="71"/>
      <c r="K1" s="71"/>
      <c r="L1" s="71"/>
      <c r="M1" s="71"/>
      <c r="N1" s="71"/>
    </row>
    <row r="4" spans="1:14" ht="153.75" customHeight="1" x14ac:dyDescent="0.25">
      <c r="A4" s="10" t="s">
        <v>31</v>
      </c>
      <c r="B4" s="10" t="s">
        <v>68</v>
      </c>
      <c r="C4" s="10" t="s">
        <v>69</v>
      </c>
      <c r="D4" s="10" t="s">
        <v>70</v>
      </c>
      <c r="E4" s="10" t="s">
        <v>71</v>
      </c>
      <c r="F4" s="10" t="s">
        <v>72</v>
      </c>
      <c r="G4" s="10" t="s">
        <v>73</v>
      </c>
      <c r="H4" s="10" t="s">
        <v>74</v>
      </c>
      <c r="I4" s="10" t="s">
        <v>75</v>
      </c>
      <c r="J4" s="10" t="s">
        <v>76</v>
      </c>
      <c r="K4" s="10" t="s">
        <v>77</v>
      </c>
    </row>
    <row r="5" spans="1:14" ht="15.75" thickBot="1" x14ac:dyDescent="0.3">
      <c r="A5" s="11">
        <v>1</v>
      </c>
      <c r="B5" s="11">
        <v>2</v>
      </c>
      <c r="C5" s="11">
        <v>3</v>
      </c>
      <c r="D5" s="11">
        <v>4</v>
      </c>
      <c r="E5" s="11">
        <v>5</v>
      </c>
      <c r="F5" s="11">
        <v>6</v>
      </c>
      <c r="G5" s="11">
        <v>7</v>
      </c>
      <c r="H5" s="11">
        <v>8</v>
      </c>
      <c r="I5" s="11">
        <v>9</v>
      </c>
      <c r="J5" s="11">
        <v>10</v>
      </c>
      <c r="K5" s="11">
        <v>11</v>
      </c>
    </row>
    <row r="6" spans="1:14" ht="24" customHeight="1" x14ac:dyDescent="0.25">
      <c r="A6" s="9">
        <v>1</v>
      </c>
      <c r="B6" s="72" t="s">
        <v>137</v>
      </c>
      <c r="C6" s="75" t="s">
        <v>148</v>
      </c>
      <c r="D6" s="72" t="s">
        <v>138</v>
      </c>
      <c r="E6" s="26" t="s">
        <v>139</v>
      </c>
      <c r="F6" s="72" t="s">
        <v>146</v>
      </c>
      <c r="G6" s="72"/>
      <c r="H6" s="72">
        <f>'ч 4.4-4.9'!E11</f>
        <v>311</v>
      </c>
      <c r="I6" s="78" t="s">
        <v>145</v>
      </c>
      <c r="J6" s="72">
        <v>5</v>
      </c>
      <c r="K6" s="81">
        <v>0</v>
      </c>
    </row>
    <row r="7" spans="1:14" ht="38.25" x14ac:dyDescent="0.25">
      <c r="A7" s="9"/>
      <c r="B7" s="73"/>
      <c r="C7" s="76"/>
      <c r="D7" s="73"/>
      <c r="E7" s="27" t="s">
        <v>140</v>
      </c>
      <c r="F7" s="73"/>
      <c r="G7" s="73"/>
      <c r="H7" s="73"/>
      <c r="I7" s="79"/>
      <c r="J7" s="73"/>
      <c r="K7" s="82"/>
    </row>
    <row r="8" spans="1:14" ht="16.5" thickBot="1" x14ac:dyDescent="0.3">
      <c r="B8" s="74"/>
      <c r="C8" s="77"/>
      <c r="D8" s="74"/>
      <c r="E8" s="28"/>
      <c r="F8" s="74"/>
      <c r="G8" s="74"/>
      <c r="H8" s="74"/>
      <c r="I8" s="80"/>
      <c r="J8" s="74"/>
      <c r="K8" s="83"/>
    </row>
    <row r="9" spans="1:14" x14ac:dyDescent="0.25">
      <c r="A9" t="s">
        <v>57</v>
      </c>
    </row>
    <row r="10" spans="1:14" x14ac:dyDescent="0.25">
      <c r="A10" t="s">
        <v>58</v>
      </c>
    </row>
    <row r="11" spans="1:14" x14ac:dyDescent="0.25">
      <c r="A11" s="59" t="s">
        <v>78</v>
      </c>
      <c r="B11" s="59"/>
      <c r="C11" s="59"/>
      <c r="D11" s="59"/>
      <c r="E11" s="59"/>
      <c r="F11" s="59"/>
      <c r="G11" s="59"/>
      <c r="H11" s="59"/>
      <c r="I11" s="59"/>
      <c r="J11" s="59"/>
      <c r="K11" s="59"/>
      <c r="L11" s="59"/>
      <c r="M11" s="59"/>
      <c r="N11" s="59"/>
    </row>
    <row r="12" spans="1:14" x14ac:dyDescent="0.25">
      <c r="A12" s="59" t="s">
        <v>79</v>
      </c>
      <c r="B12" s="59"/>
      <c r="C12" s="59"/>
      <c r="D12" s="59"/>
      <c r="E12" s="59"/>
      <c r="F12" s="59"/>
      <c r="G12" s="59"/>
      <c r="H12" s="59"/>
      <c r="I12" s="59"/>
      <c r="J12" s="59"/>
      <c r="K12" s="59"/>
      <c r="L12" s="59"/>
      <c r="M12" s="59"/>
      <c r="N12" s="59"/>
    </row>
    <row r="13" spans="1:14" x14ac:dyDescent="0.25">
      <c r="A13" s="59" t="s">
        <v>80</v>
      </c>
      <c r="B13" s="59"/>
      <c r="C13" s="59"/>
      <c r="D13" s="59"/>
      <c r="E13" s="59"/>
      <c r="F13" s="59"/>
      <c r="G13" s="59"/>
      <c r="H13" s="59"/>
      <c r="I13" s="59"/>
      <c r="J13" s="59"/>
      <c r="K13" s="59"/>
      <c r="L13" s="59"/>
      <c r="M13" s="59"/>
      <c r="N13" s="59"/>
    </row>
    <row r="14" spans="1:14" x14ac:dyDescent="0.25">
      <c r="A14" s="59" t="s">
        <v>81</v>
      </c>
      <c r="B14" s="59"/>
      <c r="C14" s="59"/>
      <c r="D14" s="59"/>
      <c r="E14" s="59"/>
      <c r="F14" s="59"/>
      <c r="G14" s="59"/>
      <c r="H14" s="59"/>
      <c r="I14" s="59"/>
      <c r="J14" s="59"/>
      <c r="K14" s="59"/>
      <c r="L14" s="59"/>
      <c r="M14" s="59"/>
      <c r="N14" s="59"/>
    </row>
  </sheetData>
  <mergeCells count="14">
    <mergeCell ref="A14:N14"/>
    <mergeCell ref="A1:N1"/>
    <mergeCell ref="A11:N11"/>
    <mergeCell ref="A12:N12"/>
    <mergeCell ref="A13:N13"/>
    <mergeCell ref="B6:B8"/>
    <mergeCell ref="C6:C8"/>
    <mergeCell ref="D6:D8"/>
    <mergeCell ref="F6:F8"/>
    <mergeCell ref="G6:G8"/>
    <mergeCell ref="H6:H8"/>
    <mergeCell ref="I6:I8"/>
    <mergeCell ref="J6:J8"/>
    <mergeCell ref="K6:K8"/>
  </mergeCells>
  <phoneticPr fontId="3" type="noConversion"/>
  <pageMargins left="0.7" right="0.7" top="0.75" bottom="0.75" header="0.3" footer="0.3"/>
  <pageSetup paperSize="9" scale="51" orientation="landscape" r:id="rId1"/>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zoomScaleNormal="100" workbookViewId="0">
      <selection activeCell="A17" sqref="A17:H17"/>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2" spans="1:12" x14ac:dyDescent="0.25">
      <c r="A2" s="84" t="s">
        <v>82</v>
      </c>
      <c r="B2" s="84"/>
      <c r="C2" s="84"/>
      <c r="D2" s="84"/>
      <c r="E2" s="84"/>
      <c r="F2" s="84"/>
      <c r="G2" s="84"/>
      <c r="H2" s="84"/>
      <c r="I2" s="23"/>
      <c r="J2" s="23"/>
      <c r="K2" s="23"/>
      <c r="L2" s="23"/>
    </row>
    <row r="4" spans="1:12" x14ac:dyDescent="0.25">
      <c r="A4" s="11" t="s">
        <v>31</v>
      </c>
      <c r="B4" s="62" t="s">
        <v>83</v>
      </c>
      <c r="C4" s="62"/>
      <c r="D4" s="62"/>
      <c r="E4" s="62"/>
      <c r="F4" s="9"/>
      <c r="G4" s="9"/>
    </row>
    <row r="5" spans="1:12" ht="33.75" customHeight="1" x14ac:dyDescent="0.25">
      <c r="A5" s="55">
        <v>1</v>
      </c>
      <c r="B5" s="86" t="s">
        <v>84</v>
      </c>
      <c r="C5" s="86"/>
      <c r="D5" s="86"/>
      <c r="E5" s="86"/>
      <c r="F5" s="68" t="s">
        <v>87</v>
      </c>
      <c r="G5" s="49" t="s">
        <v>135</v>
      </c>
    </row>
    <row r="6" spans="1:12" x14ac:dyDescent="0.25">
      <c r="A6" s="55"/>
      <c r="B6" s="87" t="s">
        <v>85</v>
      </c>
      <c r="C6" s="87"/>
      <c r="D6" s="87"/>
      <c r="E6" s="87"/>
      <c r="F6" s="69"/>
      <c r="G6" s="85"/>
    </row>
    <row r="7" spans="1:12" x14ac:dyDescent="0.25">
      <c r="A7" s="55"/>
      <c r="B7" s="88" t="s">
        <v>86</v>
      </c>
      <c r="C7" s="88"/>
      <c r="D7" s="88"/>
      <c r="E7" s="88"/>
      <c r="F7" s="70"/>
      <c r="G7" s="50"/>
    </row>
    <row r="8" spans="1:12" x14ac:dyDescent="0.25">
      <c r="A8" s="11">
        <v>2</v>
      </c>
      <c r="B8" s="65" t="s">
        <v>88</v>
      </c>
      <c r="C8" s="65"/>
      <c r="D8" s="65"/>
      <c r="E8" s="65"/>
      <c r="F8" s="9" t="s">
        <v>89</v>
      </c>
      <c r="G8" s="9">
        <v>0</v>
      </c>
    </row>
    <row r="9" spans="1:12" x14ac:dyDescent="0.25">
      <c r="A9" s="19" t="s">
        <v>4</v>
      </c>
      <c r="B9" s="65" t="s">
        <v>90</v>
      </c>
      <c r="C9" s="65"/>
      <c r="D9" s="65"/>
      <c r="E9" s="65"/>
      <c r="F9" s="9" t="s">
        <v>89</v>
      </c>
      <c r="G9" s="9">
        <v>0</v>
      </c>
    </row>
    <row r="10" spans="1:12" x14ac:dyDescent="0.25">
      <c r="A10" s="19" t="s">
        <v>5</v>
      </c>
      <c r="B10" s="65" t="s">
        <v>91</v>
      </c>
      <c r="C10" s="65"/>
      <c r="D10" s="65"/>
      <c r="E10" s="65"/>
      <c r="F10" s="9" t="s">
        <v>89</v>
      </c>
      <c r="G10" s="9">
        <v>0</v>
      </c>
    </row>
    <row r="11" spans="1:12" x14ac:dyDescent="0.25">
      <c r="A11" s="11">
        <v>3</v>
      </c>
      <c r="B11" s="65" t="s">
        <v>92</v>
      </c>
      <c r="C11" s="65"/>
      <c r="D11" s="65"/>
      <c r="E11" s="65"/>
      <c r="F11" s="9" t="s">
        <v>93</v>
      </c>
      <c r="G11" s="9">
        <v>0</v>
      </c>
    </row>
    <row r="12" spans="1:12" ht="32.25" customHeight="1" x14ac:dyDescent="0.25">
      <c r="A12" s="11">
        <v>4</v>
      </c>
      <c r="B12" s="65" t="s">
        <v>94</v>
      </c>
      <c r="C12" s="65"/>
      <c r="D12" s="65"/>
      <c r="E12" s="65"/>
      <c r="F12" s="9" t="s">
        <v>93</v>
      </c>
      <c r="G12" s="9">
        <v>0</v>
      </c>
    </row>
    <row r="15" spans="1:12" x14ac:dyDescent="0.25">
      <c r="A15" t="s">
        <v>57</v>
      </c>
    </row>
    <row r="16" spans="1:12" x14ac:dyDescent="0.25">
      <c r="A16" t="s">
        <v>58</v>
      </c>
    </row>
    <row r="17" spans="1:12" ht="43.5" customHeight="1" x14ac:dyDescent="0.25">
      <c r="A17" s="59" t="s">
        <v>95</v>
      </c>
      <c r="B17" s="59"/>
      <c r="C17" s="59"/>
      <c r="D17" s="59"/>
      <c r="E17" s="59"/>
      <c r="F17" s="59"/>
      <c r="G17" s="59"/>
      <c r="H17" s="59"/>
      <c r="I17" s="2"/>
      <c r="J17" s="2"/>
      <c r="K17" s="2"/>
      <c r="L17" s="2"/>
    </row>
    <row r="18" spans="1:12" ht="30.75" customHeight="1" x14ac:dyDescent="0.25">
      <c r="A18" s="59" t="s">
        <v>96</v>
      </c>
      <c r="B18" s="59"/>
      <c r="C18" s="59"/>
      <c r="D18" s="59"/>
      <c r="E18" s="59"/>
      <c r="F18" s="59"/>
      <c r="G18" s="59"/>
      <c r="H18" s="59"/>
      <c r="I18" s="2"/>
      <c r="J18" s="2"/>
      <c r="K18" s="2"/>
      <c r="L18" s="2"/>
    </row>
  </sheetData>
  <mergeCells count="15">
    <mergeCell ref="B10:E10"/>
    <mergeCell ref="A2:H2"/>
    <mergeCell ref="A17:H17"/>
    <mergeCell ref="A18:H18"/>
    <mergeCell ref="B11:E11"/>
    <mergeCell ref="B12:E12"/>
    <mergeCell ref="A5:A7"/>
    <mergeCell ref="B4:E4"/>
    <mergeCell ref="F5:F7"/>
    <mergeCell ref="G5:G7"/>
    <mergeCell ref="B5:E5"/>
    <mergeCell ref="B6:E6"/>
    <mergeCell ref="B7:E7"/>
    <mergeCell ref="B8:E8"/>
    <mergeCell ref="B9:E9"/>
  </mergeCells>
  <phoneticPr fontId="3" type="noConversion"/>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4" zoomScaleNormal="100" workbookViewId="0">
      <selection activeCell="A14" sqref="A14:G14"/>
    </sheetView>
  </sheetViews>
  <sheetFormatPr defaultRowHeight="15" x14ac:dyDescent="0.25"/>
  <cols>
    <col min="1" max="1" width="11.140625" customWidth="1"/>
    <col min="2" max="2" width="12.42578125" customWidth="1"/>
    <col min="3" max="3" width="12.7109375" customWidth="1"/>
    <col min="4" max="4" width="11.7109375" customWidth="1"/>
    <col min="5" max="5" width="11.5703125" customWidth="1"/>
    <col min="6" max="6" width="16.140625" customWidth="1"/>
    <col min="7" max="7" width="12" customWidth="1"/>
    <col min="8" max="8" width="12.7109375" customWidth="1"/>
    <col min="9" max="9" width="9.85546875" customWidth="1"/>
    <col min="10" max="10" width="12" customWidth="1"/>
    <col min="11" max="11" width="9.85546875" customWidth="1"/>
    <col min="12" max="12" width="15.28515625" customWidth="1"/>
    <col min="13" max="13" width="15.42578125" customWidth="1"/>
    <col min="14" max="14" width="12.28515625" customWidth="1"/>
    <col min="15" max="15" width="14.85546875" customWidth="1"/>
    <col min="16" max="16" width="14.140625" customWidth="1"/>
    <col min="17" max="17" width="10.5703125" customWidth="1"/>
    <col min="18" max="18" width="12.140625" customWidth="1"/>
    <col min="19" max="19" width="15.140625" customWidth="1"/>
    <col min="20" max="20" width="12.140625" customWidth="1"/>
    <col min="22" max="22" width="8.85546875" customWidth="1"/>
  </cols>
  <sheetData>
    <row r="1" spans="1:20" ht="31.5" customHeight="1" x14ac:dyDescent="0.25">
      <c r="A1" s="48" t="s">
        <v>97</v>
      </c>
      <c r="B1" s="48"/>
      <c r="C1" s="48"/>
      <c r="D1" s="48"/>
      <c r="E1" s="48"/>
      <c r="F1" s="48"/>
      <c r="G1" s="48"/>
      <c r="H1" s="48"/>
      <c r="I1" s="48"/>
      <c r="J1" s="48"/>
      <c r="K1" s="48"/>
      <c r="L1" s="48"/>
      <c r="M1" s="48"/>
      <c r="N1" s="48"/>
      <c r="O1" s="48"/>
      <c r="P1" s="48"/>
      <c r="Q1" s="24"/>
      <c r="R1" s="24"/>
      <c r="S1" s="24"/>
      <c r="T1" s="24"/>
    </row>
    <row r="2" spans="1:20" ht="17.25" customHeight="1" x14ac:dyDescent="0.25">
      <c r="A2" s="48" t="s">
        <v>98</v>
      </c>
      <c r="B2" s="48"/>
      <c r="C2" s="48"/>
      <c r="D2" s="48"/>
      <c r="E2" s="48"/>
      <c r="F2" s="48"/>
      <c r="G2" s="48"/>
      <c r="H2" s="48"/>
      <c r="I2" s="48"/>
      <c r="J2" s="48"/>
      <c r="K2" s="48"/>
      <c r="L2" s="48"/>
      <c r="M2" s="48"/>
      <c r="N2" s="48"/>
      <c r="O2" s="48"/>
      <c r="P2" s="48"/>
      <c r="Q2" s="48"/>
      <c r="R2" s="48"/>
      <c r="S2" s="48"/>
      <c r="T2" s="48"/>
    </row>
    <row r="3" spans="1:20" ht="183" customHeight="1" x14ac:dyDescent="0.25">
      <c r="A3" s="48" t="s">
        <v>26</v>
      </c>
      <c r="B3" s="48"/>
      <c r="C3" s="48"/>
      <c r="D3" s="48"/>
      <c r="E3" s="48"/>
      <c r="F3" s="48"/>
      <c r="G3" s="48"/>
      <c r="H3" s="48"/>
      <c r="I3" s="48"/>
      <c r="J3" s="48"/>
      <c r="K3" s="48"/>
      <c r="L3" s="48"/>
      <c r="M3" s="48"/>
      <c r="N3" s="48"/>
      <c r="O3" s="48"/>
      <c r="P3" s="48"/>
      <c r="Q3" s="48"/>
      <c r="R3" s="48"/>
      <c r="S3" s="48"/>
      <c r="T3" s="48"/>
    </row>
    <row r="4" spans="1:20" ht="30" customHeight="1" x14ac:dyDescent="0.25">
      <c r="A4" s="48" t="s">
        <v>99</v>
      </c>
      <c r="B4" s="48"/>
      <c r="C4" s="48"/>
      <c r="D4" s="48"/>
      <c r="E4" s="48"/>
      <c r="F4" s="48"/>
      <c r="G4" s="48"/>
      <c r="H4" s="48"/>
      <c r="I4" s="48"/>
      <c r="J4" s="48"/>
      <c r="K4" s="48"/>
      <c r="L4" s="48"/>
      <c r="M4" s="48"/>
      <c r="N4" s="48"/>
      <c r="O4" s="48"/>
      <c r="P4" s="48"/>
      <c r="Q4" s="48"/>
      <c r="R4" s="48"/>
      <c r="S4" s="48"/>
      <c r="T4" s="48"/>
    </row>
    <row r="5" spans="1:20" ht="18.75" customHeight="1" x14ac:dyDescent="0.25">
      <c r="A5" s="48" t="s">
        <v>100</v>
      </c>
      <c r="B5" s="48"/>
      <c r="C5" s="48"/>
      <c r="D5" s="48"/>
      <c r="E5" s="48"/>
      <c r="F5" s="48"/>
      <c r="G5" s="48"/>
      <c r="H5" s="48"/>
      <c r="I5" s="48"/>
      <c r="J5" s="48"/>
      <c r="K5" s="48"/>
      <c r="L5" s="48"/>
      <c r="M5" s="48"/>
      <c r="N5" s="48"/>
      <c r="O5" s="48"/>
      <c r="P5" s="48"/>
      <c r="Q5" s="48"/>
      <c r="R5" s="48"/>
      <c r="S5" s="48"/>
      <c r="T5" s="48"/>
    </row>
    <row r="6" spans="1:20" ht="15" customHeight="1" x14ac:dyDescent="0.25">
      <c r="A6" s="48" t="s">
        <v>101</v>
      </c>
      <c r="B6" s="48"/>
      <c r="C6" s="48"/>
      <c r="D6" s="48"/>
      <c r="E6" s="48"/>
      <c r="F6" s="48"/>
      <c r="G6" s="48"/>
      <c r="H6" s="48"/>
      <c r="I6" s="48"/>
      <c r="J6" s="48"/>
      <c r="K6" s="48"/>
      <c r="L6" s="48"/>
      <c r="M6" s="48"/>
      <c r="N6" s="48"/>
      <c r="O6" s="48"/>
      <c r="P6" s="48"/>
      <c r="Q6" s="48"/>
      <c r="R6" s="48"/>
      <c r="S6" s="48"/>
      <c r="T6" s="48"/>
    </row>
    <row r="8" spans="1:20" x14ac:dyDescent="0.25">
      <c r="A8" s="62" t="s">
        <v>31</v>
      </c>
      <c r="B8" s="67" t="s">
        <v>102</v>
      </c>
      <c r="C8" s="67" t="s">
        <v>103</v>
      </c>
      <c r="D8" s="67" t="s">
        <v>104</v>
      </c>
      <c r="E8" s="62" t="s">
        <v>105</v>
      </c>
      <c r="F8" s="62"/>
      <c r="G8" s="62"/>
      <c r="H8" s="62"/>
      <c r="I8" s="62"/>
      <c r="J8" s="62" t="s">
        <v>106</v>
      </c>
      <c r="K8" s="62"/>
      <c r="L8" s="62"/>
      <c r="M8" s="62"/>
      <c r="N8" s="62"/>
      <c r="O8" s="62"/>
    </row>
    <row r="9" spans="1:20" ht="105" x14ac:dyDescent="0.25">
      <c r="A9" s="62"/>
      <c r="B9" s="67"/>
      <c r="C9" s="67"/>
      <c r="D9" s="67"/>
      <c r="E9" s="10" t="s">
        <v>107</v>
      </c>
      <c r="F9" s="10" t="s">
        <v>108</v>
      </c>
      <c r="G9" s="10" t="s">
        <v>109</v>
      </c>
      <c r="H9" s="10" t="s">
        <v>110</v>
      </c>
      <c r="I9" s="11" t="s">
        <v>62</v>
      </c>
      <c r="J9" s="10" t="s">
        <v>111</v>
      </c>
      <c r="K9" s="10" t="s">
        <v>112</v>
      </c>
      <c r="L9" s="10" t="s">
        <v>113</v>
      </c>
      <c r="M9" s="10" t="s">
        <v>114</v>
      </c>
      <c r="N9" s="10" t="s">
        <v>115</v>
      </c>
      <c r="O9" s="10" t="s">
        <v>62</v>
      </c>
    </row>
    <row r="10" spans="1:20" x14ac:dyDescent="0.25">
      <c r="A10" s="11">
        <v>1</v>
      </c>
      <c r="B10" s="11">
        <v>2</v>
      </c>
      <c r="C10" s="11">
        <v>3</v>
      </c>
      <c r="D10" s="11">
        <v>4</v>
      </c>
      <c r="E10" s="11">
        <v>5</v>
      </c>
      <c r="F10" s="11">
        <v>6</v>
      </c>
      <c r="G10" s="11">
        <v>7</v>
      </c>
      <c r="H10" s="11">
        <v>8</v>
      </c>
      <c r="I10" s="11">
        <v>9</v>
      </c>
      <c r="J10" s="11">
        <v>10</v>
      </c>
      <c r="K10" s="11">
        <v>11</v>
      </c>
      <c r="L10" s="11">
        <v>12</v>
      </c>
      <c r="M10" s="11">
        <v>13</v>
      </c>
      <c r="N10" s="11">
        <v>14</v>
      </c>
      <c r="O10" s="11">
        <v>15</v>
      </c>
    </row>
    <row r="11" spans="1:20" x14ac:dyDescent="0.25">
      <c r="A11" s="9"/>
      <c r="B11" s="9"/>
      <c r="C11" s="9" t="s">
        <v>147</v>
      </c>
      <c r="D11" s="9"/>
      <c r="E11" s="9">
        <f>H17+J17+K17+B17+I17</f>
        <v>311</v>
      </c>
      <c r="F11" s="9"/>
      <c r="G11" s="9">
        <v>90</v>
      </c>
      <c r="H11" s="9"/>
      <c r="I11" s="9">
        <v>221</v>
      </c>
      <c r="J11" s="9"/>
      <c r="K11" s="9"/>
      <c r="L11" s="9"/>
      <c r="M11" s="9"/>
      <c r="N11" s="9"/>
      <c r="O11" s="9"/>
    </row>
    <row r="12" spans="1:20" x14ac:dyDescent="0.25">
      <c r="A12" s="9"/>
      <c r="B12" s="9"/>
      <c r="C12" s="9"/>
      <c r="D12" s="9"/>
      <c r="E12" s="9"/>
      <c r="F12" s="9"/>
      <c r="G12" s="9"/>
      <c r="H12" s="9"/>
      <c r="I12" s="9"/>
      <c r="J12" s="9"/>
      <c r="K12" s="9"/>
      <c r="L12" s="9"/>
      <c r="M12" s="9"/>
      <c r="N12" s="9"/>
      <c r="O12" s="9"/>
    </row>
    <row r="14" spans="1:20" ht="27.75" customHeight="1" x14ac:dyDescent="0.25">
      <c r="A14" s="55" t="s">
        <v>116</v>
      </c>
      <c r="B14" s="55"/>
      <c r="C14" s="55"/>
      <c r="D14" s="55"/>
      <c r="E14" s="55"/>
      <c r="F14" s="55"/>
      <c r="G14" s="55"/>
      <c r="H14" s="66" t="s">
        <v>117</v>
      </c>
      <c r="I14" s="66"/>
      <c r="J14" s="66"/>
      <c r="K14" s="66"/>
      <c r="L14" s="66" t="s">
        <v>118</v>
      </c>
      <c r="M14" s="66"/>
      <c r="N14" s="66"/>
      <c r="O14" s="66" t="s">
        <v>119</v>
      </c>
      <c r="P14" s="66"/>
    </row>
    <row r="15" spans="1:20" ht="135" x14ac:dyDescent="0.25">
      <c r="A15" s="10" t="s">
        <v>120</v>
      </c>
      <c r="B15" s="10" t="s">
        <v>121</v>
      </c>
      <c r="C15" s="10" t="s">
        <v>112</v>
      </c>
      <c r="D15" s="10" t="s">
        <v>113</v>
      </c>
      <c r="E15" s="10" t="s">
        <v>114</v>
      </c>
      <c r="F15" s="10" t="s">
        <v>115</v>
      </c>
      <c r="G15" s="10" t="s">
        <v>62</v>
      </c>
      <c r="H15" s="8" t="s">
        <v>122</v>
      </c>
      <c r="I15" s="8" t="s">
        <v>123</v>
      </c>
      <c r="J15" s="8" t="s">
        <v>124</v>
      </c>
      <c r="K15" s="8" t="s">
        <v>141</v>
      </c>
      <c r="L15" s="8" t="s">
        <v>125</v>
      </c>
      <c r="M15" s="8" t="s">
        <v>126</v>
      </c>
      <c r="N15" s="8" t="s">
        <v>127</v>
      </c>
      <c r="O15" s="8" t="s">
        <v>128</v>
      </c>
      <c r="P15" s="8" t="s">
        <v>129</v>
      </c>
    </row>
    <row r="16" spans="1:20" x14ac:dyDescent="0.25">
      <c r="A16" s="9">
        <v>16</v>
      </c>
      <c r="B16" s="9">
        <v>17</v>
      </c>
      <c r="C16" s="9">
        <v>18</v>
      </c>
      <c r="D16" s="9">
        <v>19</v>
      </c>
      <c r="E16" s="9">
        <v>20</v>
      </c>
      <c r="F16" s="9">
        <v>21</v>
      </c>
      <c r="G16" s="9">
        <v>22</v>
      </c>
      <c r="H16" s="9">
        <v>23</v>
      </c>
      <c r="I16" s="9">
        <v>24</v>
      </c>
      <c r="J16" s="9">
        <v>25</v>
      </c>
      <c r="K16" s="9">
        <v>26</v>
      </c>
      <c r="L16" s="9">
        <v>27</v>
      </c>
      <c r="M16" s="9">
        <v>28</v>
      </c>
      <c r="N16" s="9">
        <v>29</v>
      </c>
      <c r="O16" s="9">
        <v>30</v>
      </c>
      <c r="P16" s="9">
        <v>31</v>
      </c>
    </row>
    <row r="17" spans="1:16" x14ac:dyDescent="0.25">
      <c r="A17" s="9"/>
      <c r="B17" s="9">
        <v>0</v>
      </c>
      <c r="C17" s="9"/>
      <c r="D17" s="9"/>
      <c r="E17" s="9"/>
      <c r="F17" s="9"/>
      <c r="G17" s="9"/>
      <c r="H17" s="9">
        <v>90</v>
      </c>
      <c r="I17" s="9">
        <v>1</v>
      </c>
      <c r="J17" s="9">
        <v>82</v>
      </c>
      <c r="K17" s="9">
        <v>138</v>
      </c>
      <c r="L17" s="9" t="s">
        <v>136</v>
      </c>
      <c r="M17" s="9"/>
      <c r="N17" s="9"/>
      <c r="O17" s="9"/>
      <c r="P17" s="9"/>
    </row>
    <row r="18" spans="1:16" x14ac:dyDescent="0.25">
      <c r="A18" s="9"/>
      <c r="B18" s="9"/>
      <c r="C18" s="9"/>
      <c r="D18" s="9"/>
      <c r="E18" s="9"/>
      <c r="F18" s="9"/>
      <c r="G18" s="9"/>
      <c r="H18" s="9"/>
      <c r="I18" s="9"/>
      <c r="J18" s="9"/>
      <c r="K18" s="9"/>
      <c r="L18" s="9"/>
      <c r="M18" s="9"/>
      <c r="N18" s="9"/>
      <c r="O18" s="9"/>
      <c r="P18" s="9"/>
    </row>
    <row r="19" spans="1:16" x14ac:dyDescent="0.25">
      <c r="A19" t="s">
        <v>57</v>
      </c>
    </row>
    <row r="20" spans="1:16" x14ac:dyDescent="0.25">
      <c r="A20" t="s">
        <v>58</v>
      </c>
    </row>
    <row r="21" spans="1:16" x14ac:dyDescent="0.25">
      <c r="A21" s="48" t="s">
        <v>130</v>
      </c>
      <c r="B21" s="48"/>
      <c r="C21" s="48"/>
      <c r="D21" s="48"/>
      <c r="E21" s="48"/>
      <c r="F21" s="48"/>
      <c r="G21" s="48"/>
      <c r="H21" s="48"/>
      <c r="I21" s="48"/>
      <c r="J21" s="48"/>
      <c r="K21" s="48"/>
      <c r="L21" s="48"/>
      <c r="M21" s="48"/>
      <c r="N21" s="48"/>
      <c r="O21" s="48"/>
      <c r="P21" s="48"/>
    </row>
    <row r="22" spans="1:16" x14ac:dyDescent="0.25">
      <c r="A22" s="48" t="s">
        <v>131</v>
      </c>
      <c r="B22" s="48"/>
      <c r="C22" s="48"/>
      <c r="D22" s="48"/>
      <c r="E22" s="48"/>
      <c r="F22" s="48"/>
      <c r="G22" s="48"/>
      <c r="H22" s="48"/>
      <c r="I22" s="48"/>
      <c r="J22" s="48"/>
      <c r="K22" s="48"/>
      <c r="L22" s="48"/>
      <c r="M22" s="48"/>
      <c r="N22" s="48"/>
      <c r="O22" s="48"/>
      <c r="P22" s="48"/>
    </row>
    <row r="23" spans="1:16" x14ac:dyDescent="0.25">
      <c r="A23" s="48" t="s">
        <v>63</v>
      </c>
      <c r="B23" s="48"/>
      <c r="C23" s="48"/>
      <c r="D23" s="48"/>
      <c r="E23" s="48"/>
      <c r="F23" s="48"/>
      <c r="G23" s="48"/>
      <c r="H23" s="48"/>
      <c r="I23" s="48"/>
      <c r="J23" s="48"/>
      <c r="K23" s="48"/>
      <c r="L23" s="48"/>
      <c r="M23" s="48"/>
      <c r="N23" s="48"/>
      <c r="O23" s="48"/>
      <c r="P23" s="48"/>
    </row>
    <row r="24" spans="1:16" x14ac:dyDescent="0.25">
      <c r="A24" s="48" t="s">
        <v>64</v>
      </c>
      <c r="B24" s="48"/>
      <c r="C24" s="48"/>
      <c r="D24" s="48"/>
      <c r="E24" s="48"/>
      <c r="F24" s="48"/>
      <c r="G24" s="48"/>
      <c r="H24" s="48"/>
      <c r="I24" s="48"/>
      <c r="J24" s="48"/>
      <c r="K24" s="48"/>
      <c r="L24" s="48"/>
      <c r="M24" s="48"/>
      <c r="N24" s="48"/>
      <c r="O24" s="48"/>
      <c r="P24" s="48"/>
    </row>
    <row r="25" spans="1:16" x14ac:dyDescent="0.25">
      <c r="A25" s="48" t="s">
        <v>132</v>
      </c>
      <c r="B25" s="48"/>
      <c r="C25" s="48"/>
      <c r="D25" s="48"/>
      <c r="E25" s="48"/>
      <c r="F25" s="48"/>
      <c r="G25" s="48"/>
      <c r="H25" s="48"/>
      <c r="I25" s="48"/>
      <c r="J25" s="48"/>
      <c r="K25" s="48"/>
      <c r="L25" s="48"/>
      <c r="M25" s="48"/>
      <c r="N25" s="48"/>
      <c r="O25" s="48"/>
      <c r="P25" s="48"/>
    </row>
    <row r="26" spans="1:16" ht="28.5" customHeight="1" x14ac:dyDescent="0.25">
      <c r="A26" s="48" t="s">
        <v>65</v>
      </c>
      <c r="B26" s="48"/>
      <c r="C26" s="48"/>
      <c r="D26" s="48"/>
      <c r="E26" s="48"/>
      <c r="F26" s="48"/>
      <c r="G26" s="48"/>
      <c r="H26" s="48"/>
      <c r="I26" s="48"/>
      <c r="J26" s="48"/>
      <c r="K26" s="48"/>
      <c r="L26" s="48"/>
      <c r="M26" s="48"/>
      <c r="N26" s="48"/>
      <c r="O26" s="48"/>
      <c r="P26" s="48"/>
    </row>
    <row r="27" spans="1:16" x14ac:dyDescent="0.25">
      <c r="A27" s="48" t="s">
        <v>66</v>
      </c>
      <c r="B27" s="48"/>
      <c r="C27" s="48"/>
      <c r="D27" s="48"/>
      <c r="E27" s="48"/>
      <c r="F27" s="48"/>
      <c r="G27" s="48"/>
      <c r="H27" s="48"/>
      <c r="I27" s="48"/>
      <c r="J27" s="48"/>
      <c r="K27" s="48"/>
      <c r="L27" s="48"/>
      <c r="M27" s="48"/>
      <c r="N27" s="48"/>
      <c r="O27" s="48"/>
      <c r="P27" s="48"/>
    </row>
    <row r="28" spans="1:16" x14ac:dyDescent="0.25">
      <c r="A28" s="48" t="s">
        <v>133</v>
      </c>
      <c r="B28" s="48"/>
      <c r="C28" s="48"/>
      <c r="D28" s="48"/>
      <c r="E28" s="48"/>
      <c r="F28" s="48"/>
      <c r="G28" s="48"/>
      <c r="H28" s="48"/>
      <c r="I28" s="48"/>
      <c r="J28" s="48"/>
      <c r="K28" s="48"/>
      <c r="L28" s="48"/>
      <c r="M28" s="48"/>
      <c r="N28" s="48"/>
      <c r="O28" s="48"/>
      <c r="P28" s="48"/>
    </row>
    <row r="29" spans="1:16" ht="33.75" customHeight="1" x14ac:dyDescent="0.25">
      <c r="A29" s="48" t="s">
        <v>134</v>
      </c>
      <c r="B29" s="48"/>
      <c r="C29" s="48"/>
      <c r="D29" s="48"/>
      <c r="E29" s="48"/>
      <c r="F29" s="48"/>
      <c r="G29" s="48"/>
      <c r="H29" s="48"/>
      <c r="I29" s="48"/>
      <c r="J29" s="48"/>
      <c r="K29" s="48"/>
      <c r="L29" s="48"/>
      <c r="M29" s="48"/>
      <c r="N29" s="48"/>
      <c r="O29" s="48"/>
      <c r="P29" s="48"/>
    </row>
    <row r="30" spans="1:16" x14ac:dyDescent="0.25">
      <c r="A30" s="48"/>
      <c r="B30" s="48"/>
      <c r="C30" s="48"/>
      <c r="D30" s="48"/>
      <c r="E30" s="48"/>
      <c r="F30" s="48"/>
      <c r="G30" s="48"/>
      <c r="H30" s="48"/>
      <c r="I30" s="48"/>
      <c r="J30" s="48"/>
      <c r="K30" s="48"/>
      <c r="L30" s="48"/>
      <c r="M30" s="48"/>
      <c r="N30" s="48"/>
      <c r="O30" s="48"/>
      <c r="P30" s="48"/>
    </row>
  </sheetData>
  <mergeCells count="31">
    <mergeCell ref="A30:P30"/>
    <mergeCell ref="A6:P6"/>
    <mergeCell ref="Q6:T6"/>
    <mergeCell ref="A21:P21"/>
    <mergeCell ref="A22:P22"/>
    <mergeCell ref="A23:P23"/>
    <mergeCell ref="A24:P24"/>
    <mergeCell ref="J8:O8"/>
    <mergeCell ref="H14:K14"/>
    <mergeCell ref="A25:P25"/>
    <mergeCell ref="A26:P26"/>
    <mergeCell ref="A27:P27"/>
    <mergeCell ref="A28:P28"/>
    <mergeCell ref="A29:P29"/>
    <mergeCell ref="A1:P1"/>
    <mergeCell ref="A2:P2"/>
    <mergeCell ref="A3:P3"/>
    <mergeCell ref="A4:P4"/>
    <mergeCell ref="A14:G14"/>
    <mergeCell ref="L14:N14"/>
    <mergeCell ref="O14:P14"/>
    <mergeCell ref="D8:D9"/>
    <mergeCell ref="C8:C9"/>
    <mergeCell ref="B8:B9"/>
    <mergeCell ref="A5:P5"/>
    <mergeCell ref="A8:A9"/>
    <mergeCell ref="Q2:T2"/>
    <mergeCell ref="Q3:T3"/>
    <mergeCell ref="Q4:T4"/>
    <mergeCell ref="Q5:T5"/>
    <mergeCell ref="E8:I8"/>
  </mergeCells>
  <phoneticPr fontId="3" type="noConversion"/>
  <pageMargins left="0.7" right="0.7" top="0.75" bottom="0.75" header="0.3" footer="0.3"/>
  <pageSetup paperSize="9" scale="64"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титульный</vt:lpstr>
      <vt:lpstr>ч. 1 .1</vt:lpstr>
      <vt:lpstr>ч. 1.2</vt:lpstr>
      <vt:lpstr>ч.2.1</vt:lpstr>
      <vt:lpstr>ч 4.2</vt:lpstr>
      <vt:lpstr>ч 4.3</vt:lpstr>
      <vt:lpstr>ч 4.4-4.9</vt:lpstr>
      <vt:lpstr>'ч 4.4-4.9'!Область_печати</vt:lpstr>
      <vt:lpstr>'ч. 1 .1'!Область_печати</vt:lpstr>
      <vt:lpstr>'ч. 1.2'!Область_печати</vt:lpstr>
      <vt:lpstr>ч.2.1!Область_печати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2022-03-31T04:43:51Z</dcterms:modified>
</cp:coreProperties>
</file>